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1"/>
  </bookViews>
  <sheets>
    <sheet name="公示版本" sheetId="15" r:id="rId1"/>
    <sheet name="机器人工程" sheetId="7" state="hidden" r:id="rId2"/>
  </sheets>
  <definedNames>
    <definedName name="_xlnm._FilterDatabase" localSheetId="0" hidden="1">公示版本!$B$1:$J$26</definedName>
    <definedName name="_xlnm._FilterDatabase" localSheetId="1" hidden="1">机器人工程!$A$1:$J$16</definedName>
    <definedName name="_xlnm.Print_Titles" localSheetId="0">公示版本!$1:$1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<sst xmlns="http://schemas.openxmlformats.org/spreadsheetml/2006/main" count="272" uniqueCount="117">
  <si>
    <t>序号</t>
  </si>
  <si>
    <t>考生编号</t>
  </si>
  <si>
    <t>姓名</t>
  </si>
  <si>
    <t>复试专业</t>
  </si>
  <si>
    <t>学习方式</t>
  </si>
  <si>
    <t>报考类别</t>
  </si>
  <si>
    <t>专业类型</t>
  </si>
  <si>
    <t>初试总分</t>
  </si>
  <si>
    <t>复试成绩</t>
  </si>
  <si>
    <t>总成绩</t>
  </si>
  <si>
    <t>拟录取</t>
  </si>
  <si>
    <t>备注</t>
  </si>
  <si>
    <t>106145080209420</t>
  </si>
  <si>
    <t>谢卓</t>
  </si>
  <si>
    <t>080200|机械工程</t>
  </si>
  <si>
    <t>全日制</t>
  </si>
  <si>
    <t>非定向</t>
  </si>
  <si>
    <t>学术型</t>
  </si>
  <si>
    <t>是</t>
  </si>
  <si>
    <t>104975400348821</t>
  </si>
  <si>
    <t>张宏</t>
  </si>
  <si>
    <t>100135409080179</t>
  </si>
  <si>
    <t>刘政</t>
  </si>
  <si>
    <t>102945211212269</t>
  </si>
  <si>
    <t>钟柏洲</t>
  </si>
  <si>
    <t>105615021000069</t>
  </si>
  <si>
    <t>陈铿</t>
  </si>
  <si>
    <t>104975400342758</t>
  </si>
  <si>
    <t>刘浩</t>
  </si>
  <si>
    <t>106985431415916</t>
  </si>
  <si>
    <t>陈科</t>
  </si>
  <si>
    <t>100195140903917</t>
  </si>
  <si>
    <t>孙慧鑫</t>
  </si>
  <si>
    <t>104975400348968</t>
  </si>
  <si>
    <t>魏怡武</t>
  </si>
  <si>
    <t>105905678907074</t>
  </si>
  <si>
    <t>张宸</t>
  </si>
  <si>
    <t>106115000700060</t>
  </si>
  <si>
    <t>刘穗鸿</t>
  </si>
  <si>
    <t>105615021015276</t>
  </si>
  <si>
    <t>罗紫怡</t>
  </si>
  <si>
    <t>105645000009862</t>
  </si>
  <si>
    <t>林孝耀</t>
  </si>
  <si>
    <t>085406|控制工程</t>
  </si>
  <si>
    <t>专业型</t>
  </si>
  <si>
    <t>106995611210828</t>
  </si>
  <si>
    <t>刘佳婧</t>
  </si>
  <si>
    <t>104595410890072</t>
  </si>
  <si>
    <t>周文博</t>
  </si>
  <si>
    <t>102945214307661</t>
  </si>
  <si>
    <t>邵昱铭</t>
  </si>
  <si>
    <t>105335432311966</t>
  </si>
  <si>
    <t>刘仕杰</t>
  </si>
  <si>
    <t>101455000012578</t>
  </si>
  <si>
    <t>罗盛</t>
  </si>
  <si>
    <t>105335360212102</t>
  </si>
  <si>
    <t>彭艺帆</t>
  </si>
  <si>
    <t>105335440612752</t>
  </si>
  <si>
    <t>何依维</t>
  </si>
  <si>
    <t>104035085401701</t>
  </si>
  <si>
    <t>朱劲炜</t>
  </si>
  <si>
    <t>105645000005251</t>
  </si>
  <si>
    <t>林关生</t>
  </si>
  <si>
    <t>105645000004687</t>
  </si>
  <si>
    <t>陈浪峰</t>
  </si>
  <si>
    <t>候补1</t>
  </si>
  <si>
    <t>104975400352636</t>
  </si>
  <si>
    <t>熊胜誉</t>
  </si>
  <si>
    <t>候补2</t>
  </si>
  <si>
    <t>104975400341656</t>
  </si>
  <si>
    <t>李云飞</t>
  </si>
  <si>
    <t>候补3</t>
  </si>
  <si>
    <t>考场号</t>
  </si>
  <si>
    <t>面试顺序</t>
  </si>
  <si>
    <t>毕业学校</t>
  </si>
  <si>
    <t>复试总分</t>
  </si>
  <si>
    <t>105645000009822</t>
  </si>
  <si>
    <t>梁平稳</t>
  </si>
  <si>
    <t>华南农业大学</t>
  </si>
  <si>
    <t>085510|机器人工程</t>
  </si>
  <si>
    <t>105645000009833</t>
  </si>
  <si>
    <t>刁柳丹</t>
  </si>
  <si>
    <t>广东技术师范大学</t>
  </si>
  <si>
    <t>105645000009827</t>
  </si>
  <si>
    <t>卞锦泉</t>
  </si>
  <si>
    <t>105645000004834</t>
  </si>
  <si>
    <t>林泓杰</t>
  </si>
  <si>
    <t>105645000009834</t>
  </si>
  <si>
    <t>方杰钒</t>
  </si>
  <si>
    <t>105645000007202</t>
  </si>
  <si>
    <t>李茂鑫</t>
  </si>
  <si>
    <t>东莞理工学院</t>
  </si>
  <si>
    <t>105645000009832</t>
  </si>
  <si>
    <t>纪浩楠</t>
  </si>
  <si>
    <t>仲恺农业工程学院</t>
  </si>
  <si>
    <t>105645000000859</t>
  </si>
  <si>
    <t>安安凯</t>
  </si>
  <si>
    <t>中国计量大学</t>
  </si>
  <si>
    <t>105645000009835</t>
  </si>
  <si>
    <t>李欣婷</t>
  </si>
  <si>
    <t>广州航海学院</t>
  </si>
  <si>
    <t>105645000005530</t>
  </si>
  <si>
    <t>姚阳</t>
  </si>
  <si>
    <t>广州城市理工学院</t>
  </si>
  <si>
    <t>105645000001121</t>
  </si>
  <si>
    <t>徐韩斌</t>
  </si>
  <si>
    <t>安徽建筑大学</t>
  </si>
  <si>
    <t>105645000004371</t>
  </si>
  <si>
    <t>李济腾</t>
  </si>
  <si>
    <t>广东海洋大学</t>
  </si>
  <si>
    <t>105645000009819</t>
  </si>
  <si>
    <t>何嘉文</t>
  </si>
  <si>
    <t>105645000009825</t>
  </si>
  <si>
    <t>张皓芸</t>
  </si>
  <si>
    <t>105645000004686</t>
  </si>
  <si>
    <t>曾世炯</t>
  </si>
  <si>
    <t>深圳大学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</si>
</sst>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Calibri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NumberFormat="0" applyBorder="0" applyAlignment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/>
  </cellStyleXfs>
  <cellXfs count="17">
    <xf numFmtId="0" fontId="0" fillId="0" borderId="0" xfId="0" applyFill="1" applyProtection="1"/>
    <xf numFmtId="0" fontId="1" fillId="0" borderId="1" xfId="49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/>
    </xf>
    <xf numFmtId="0" fontId="8" fillId="0" borderId="9" xfId="0" applyFont="1" applyFill="1" applyBorder="1" applyProtection="1"/>
    <xf numFmtId="0" fontId="3" fillId="0" borderId="2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abSelected="1" zoomScale="130" zoomScaleNormal="130" workbookViewId="0">
      <selection activeCell="N11" sqref="N11"/>
    </sheetView>
  </sheetViews>
  <sheetFormatPr defaultColWidth="9.14285714285714" defaultRowHeight="15"/>
  <cols>
    <col min="1" max="1" width="6.14285714285714" customWidth="1"/>
    <col min="2" max="2" width="18.1428571428571" customWidth="1"/>
    <col min="3" max="3" width="9.71428571428571" customWidth="1"/>
    <col min="4" max="4" width="26.1428571428571" customWidth="1"/>
    <col min="5" max="12" width="10.1619047619048" customWidth="1"/>
  </cols>
  <sheetData>
    <row r="1" ht="25" customHeight="1" spans="1:12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4" t="s">
        <v>11</v>
      </c>
    </row>
    <row r="2" ht="25" customHeight="1" spans="1:12">
      <c r="A2" s="11">
        <v>1</v>
      </c>
      <c r="B2" s="12" t="s">
        <v>12</v>
      </c>
      <c r="C2" s="12" t="s">
        <v>13</v>
      </c>
      <c r="D2" s="12" t="s">
        <v>14</v>
      </c>
      <c r="E2" s="12" t="s">
        <v>15</v>
      </c>
      <c r="F2" s="12" t="s">
        <v>16</v>
      </c>
      <c r="G2" s="12" t="s">
        <v>17</v>
      </c>
      <c r="H2" s="12">
        <v>323</v>
      </c>
      <c r="I2" s="12">
        <v>87.42</v>
      </c>
      <c r="J2" s="12">
        <v>76.01</v>
      </c>
      <c r="K2" s="12" t="s">
        <v>18</v>
      </c>
      <c r="L2" s="15"/>
    </row>
    <row r="3" ht="25" customHeight="1" spans="1:12">
      <c r="A3" s="11">
        <v>2</v>
      </c>
      <c r="B3" s="13" t="s">
        <v>19</v>
      </c>
      <c r="C3" s="13" t="s">
        <v>20</v>
      </c>
      <c r="D3" s="12" t="s">
        <v>14</v>
      </c>
      <c r="E3" s="13" t="s">
        <v>15</v>
      </c>
      <c r="F3" s="13" t="s">
        <v>16</v>
      </c>
      <c r="G3" s="12" t="s">
        <v>17</v>
      </c>
      <c r="H3" s="12">
        <v>306</v>
      </c>
      <c r="I3" s="12">
        <v>88.42</v>
      </c>
      <c r="J3" s="12">
        <v>74.81</v>
      </c>
      <c r="K3" s="13" t="s">
        <v>18</v>
      </c>
      <c r="L3" s="16"/>
    </row>
    <row r="4" ht="25" customHeight="1" spans="1:12">
      <c r="A4" s="11">
        <v>3</v>
      </c>
      <c r="B4" s="13" t="s">
        <v>21</v>
      </c>
      <c r="C4" s="13" t="s">
        <v>22</v>
      </c>
      <c r="D4" s="12" t="s">
        <v>14</v>
      </c>
      <c r="E4" s="13" t="s">
        <v>15</v>
      </c>
      <c r="F4" s="13" t="s">
        <v>16</v>
      </c>
      <c r="G4" s="12" t="s">
        <v>17</v>
      </c>
      <c r="H4" s="12">
        <v>307</v>
      </c>
      <c r="I4" s="12">
        <v>87.68</v>
      </c>
      <c r="J4" s="12">
        <v>74.54</v>
      </c>
      <c r="K4" s="13" t="s">
        <v>18</v>
      </c>
      <c r="L4" s="16"/>
    </row>
    <row r="5" ht="25" customHeight="1" spans="1:12">
      <c r="A5" s="11">
        <v>4</v>
      </c>
      <c r="B5" s="13" t="s">
        <v>23</v>
      </c>
      <c r="C5" s="13" t="s">
        <v>24</v>
      </c>
      <c r="D5" s="12" t="s">
        <v>14</v>
      </c>
      <c r="E5" s="13" t="s">
        <v>15</v>
      </c>
      <c r="F5" s="13" t="s">
        <v>16</v>
      </c>
      <c r="G5" s="12" t="s">
        <v>17</v>
      </c>
      <c r="H5" s="12">
        <v>317</v>
      </c>
      <c r="I5" s="12">
        <v>85.48</v>
      </c>
      <c r="J5" s="12">
        <v>74.44</v>
      </c>
      <c r="K5" s="13" t="s">
        <v>18</v>
      </c>
      <c r="L5" s="16"/>
    </row>
    <row r="6" ht="25" customHeight="1" spans="1:12">
      <c r="A6" s="11">
        <v>5</v>
      </c>
      <c r="B6" s="13" t="s">
        <v>25</v>
      </c>
      <c r="C6" s="13" t="s">
        <v>26</v>
      </c>
      <c r="D6" s="12" t="s">
        <v>14</v>
      </c>
      <c r="E6" s="13" t="s">
        <v>15</v>
      </c>
      <c r="F6" s="13" t="s">
        <v>16</v>
      </c>
      <c r="G6" s="12" t="s">
        <v>17</v>
      </c>
      <c r="H6" s="12">
        <v>293</v>
      </c>
      <c r="I6" s="12">
        <v>89.62</v>
      </c>
      <c r="J6" s="12">
        <v>74.11</v>
      </c>
      <c r="K6" s="13" t="s">
        <v>18</v>
      </c>
      <c r="L6" s="16"/>
    </row>
    <row r="7" ht="25" customHeight="1" spans="1:12">
      <c r="A7" s="11">
        <v>6</v>
      </c>
      <c r="B7" s="13" t="s">
        <v>27</v>
      </c>
      <c r="C7" s="13" t="s">
        <v>28</v>
      </c>
      <c r="D7" s="12" t="s">
        <v>14</v>
      </c>
      <c r="E7" s="13" t="s">
        <v>15</v>
      </c>
      <c r="F7" s="13" t="s">
        <v>16</v>
      </c>
      <c r="G7" s="12" t="s">
        <v>17</v>
      </c>
      <c r="H7" s="12">
        <v>306</v>
      </c>
      <c r="I7" s="12">
        <v>85.64</v>
      </c>
      <c r="J7" s="12">
        <v>73.42</v>
      </c>
      <c r="K7" s="13" t="s">
        <v>18</v>
      </c>
      <c r="L7" s="16"/>
    </row>
    <row r="8" ht="25" customHeight="1" spans="1:12">
      <c r="A8" s="11">
        <v>7</v>
      </c>
      <c r="B8" s="13" t="s">
        <v>29</v>
      </c>
      <c r="C8" s="13" t="s">
        <v>30</v>
      </c>
      <c r="D8" s="12" t="s">
        <v>14</v>
      </c>
      <c r="E8" s="13" t="s">
        <v>15</v>
      </c>
      <c r="F8" s="13" t="s">
        <v>16</v>
      </c>
      <c r="G8" s="12" t="s">
        <v>17</v>
      </c>
      <c r="H8" s="12">
        <v>288</v>
      </c>
      <c r="I8" s="12">
        <v>84.46</v>
      </c>
      <c r="J8" s="12">
        <v>71.03</v>
      </c>
      <c r="K8" s="13" t="s">
        <v>18</v>
      </c>
      <c r="L8" s="16"/>
    </row>
    <row r="9" ht="25" customHeight="1" spans="1:12">
      <c r="A9" s="11">
        <v>8</v>
      </c>
      <c r="B9" s="13" t="s">
        <v>31</v>
      </c>
      <c r="C9" s="13" t="s">
        <v>32</v>
      </c>
      <c r="D9" s="12" t="s">
        <v>14</v>
      </c>
      <c r="E9" s="13" t="s">
        <v>15</v>
      </c>
      <c r="F9" s="13" t="s">
        <v>16</v>
      </c>
      <c r="G9" s="12" t="s">
        <v>17</v>
      </c>
      <c r="H9" s="12">
        <v>300</v>
      </c>
      <c r="I9" s="12">
        <v>81.84</v>
      </c>
      <c r="J9" s="12">
        <v>70.92</v>
      </c>
      <c r="K9" s="13" t="s">
        <v>18</v>
      </c>
      <c r="L9" s="16"/>
    </row>
    <row r="10" ht="25" customHeight="1" spans="1:12">
      <c r="A10" s="11">
        <v>9</v>
      </c>
      <c r="B10" s="13" t="s">
        <v>33</v>
      </c>
      <c r="C10" s="13" t="s">
        <v>34</v>
      </c>
      <c r="D10" s="12" t="s">
        <v>14</v>
      </c>
      <c r="E10" s="13" t="s">
        <v>15</v>
      </c>
      <c r="F10" s="13" t="s">
        <v>16</v>
      </c>
      <c r="G10" s="12" t="s">
        <v>17</v>
      </c>
      <c r="H10" s="12">
        <v>309</v>
      </c>
      <c r="I10" s="12">
        <v>79.76</v>
      </c>
      <c r="J10" s="12">
        <v>70.78</v>
      </c>
      <c r="K10" s="13" t="s">
        <v>18</v>
      </c>
      <c r="L10" s="16"/>
    </row>
    <row r="11" ht="25" customHeight="1" spans="1:12">
      <c r="A11" s="11">
        <v>10</v>
      </c>
      <c r="B11" s="13" t="s">
        <v>35</v>
      </c>
      <c r="C11" s="13" t="s">
        <v>36</v>
      </c>
      <c r="D11" s="12" t="s">
        <v>14</v>
      </c>
      <c r="E11" s="13" t="s">
        <v>15</v>
      </c>
      <c r="F11" s="13" t="s">
        <v>16</v>
      </c>
      <c r="G11" s="12" t="s">
        <v>17</v>
      </c>
      <c r="H11" s="12">
        <v>285</v>
      </c>
      <c r="I11" s="12">
        <v>83.9</v>
      </c>
      <c r="J11" s="12">
        <v>70.45</v>
      </c>
      <c r="K11" s="13" t="s">
        <v>18</v>
      </c>
      <c r="L11" s="16"/>
    </row>
    <row r="12" ht="25" customHeight="1" spans="1:12">
      <c r="A12" s="11">
        <v>11</v>
      </c>
      <c r="B12" s="13" t="s">
        <v>37</v>
      </c>
      <c r="C12" s="13" t="s">
        <v>38</v>
      </c>
      <c r="D12" s="12" t="s">
        <v>14</v>
      </c>
      <c r="E12" s="13" t="s">
        <v>15</v>
      </c>
      <c r="F12" s="13" t="s">
        <v>16</v>
      </c>
      <c r="G12" s="12" t="s">
        <v>17</v>
      </c>
      <c r="H12" s="12">
        <v>295</v>
      </c>
      <c r="I12" s="12">
        <v>79.14</v>
      </c>
      <c r="J12" s="12">
        <v>69.07</v>
      </c>
      <c r="K12" s="13" t="s">
        <v>18</v>
      </c>
      <c r="L12" s="16"/>
    </row>
    <row r="13" ht="25" customHeight="1" spans="1:12">
      <c r="A13" s="11">
        <v>12</v>
      </c>
      <c r="B13" s="13" t="s">
        <v>39</v>
      </c>
      <c r="C13" s="13" t="s">
        <v>40</v>
      </c>
      <c r="D13" s="12" t="s">
        <v>14</v>
      </c>
      <c r="E13" s="13" t="s">
        <v>15</v>
      </c>
      <c r="F13" s="13" t="s">
        <v>16</v>
      </c>
      <c r="G13" s="12" t="s">
        <v>17</v>
      </c>
      <c r="H13" s="12">
        <v>300</v>
      </c>
      <c r="I13" s="12">
        <v>76.02</v>
      </c>
      <c r="J13" s="12">
        <v>68.01</v>
      </c>
      <c r="K13" s="13" t="s">
        <v>18</v>
      </c>
      <c r="L13" s="16"/>
    </row>
    <row r="14" ht="25" customHeight="1" spans="1:12">
      <c r="A14" s="11">
        <v>13</v>
      </c>
      <c r="B14" s="13" t="s">
        <v>41</v>
      </c>
      <c r="C14" s="13" t="s">
        <v>42</v>
      </c>
      <c r="D14" s="13" t="s">
        <v>43</v>
      </c>
      <c r="E14" s="13" t="s">
        <v>15</v>
      </c>
      <c r="F14" s="13" t="s">
        <v>16</v>
      </c>
      <c r="G14" s="13" t="s">
        <v>44</v>
      </c>
      <c r="H14" s="12">
        <v>386</v>
      </c>
      <c r="I14" s="12">
        <v>87.66</v>
      </c>
      <c r="J14" s="12">
        <v>82.43</v>
      </c>
      <c r="K14" s="13" t="s">
        <v>18</v>
      </c>
      <c r="L14" s="16"/>
    </row>
    <row r="15" ht="25" customHeight="1" spans="1:12">
      <c r="A15" s="11">
        <v>14</v>
      </c>
      <c r="B15" s="13" t="s">
        <v>45</v>
      </c>
      <c r="C15" s="13" t="s">
        <v>46</v>
      </c>
      <c r="D15" s="13" t="s">
        <v>43</v>
      </c>
      <c r="E15" s="13" t="s">
        <v>15</v>
      </c>
      <c r="F15" s="13" t="s">
        <v>16</v>
      </c>
      <c r="G15" s="13" t="s">
        <v>44</v>
      </c>
      <c r="H15" s="12">
        <v>373</v>
      </c>
      <c r="I15" s="12">
        <v>89.52</v>
      </c>
      <c r="J15" s="12">
        <v>82.06</v>
      </c>
      <c r="K15" s="13" t="s">
        <v>18</v>
      </c>
      <c r="L15" s="16"/>
    </row>
    <row r="16" ht="25" customHeight="1" spans="1:12">
      <c r="A16" s="11">
        <v>15</v>
      </c>
      <c r="B16" s="13" t="s">
        <v>47</v>
      </c>
      <c r="C16" s="13" t="s">
        <v>48</v>
      </c>
      <c r="D16" s="13" t="s">
        <v>43</v>
      </c>
      <c r="E16" s="13" t="s">
        <v>15</v>
      </c>
      <c r="F16" s="13" t="s">
        <v>16</v>
      </c>
      <c r="G16" s="13" t="s">
        <v>44</v>
      </c>
      <c r="H16" s="12">
        <v>379</v>
      </c>
      <c r="I16" s="12">
        <v>87.18</v>
      </c>
      <c r="J16" s="12">
        <v>81.49</v>
      </c>
      <c r="K16" s="13" t="s">
        <v>18</v>
      </c>
      <c r="L16" s="16"/>
    </row>
    <row r="17" ht="25" customHeight="1" spans="1:12">
      <c r="A17" s="11">
        <v>16</v>
      </c>
      <c r="B17" s="13" t="s">
        <v>49</v>
      </c>
      <c r="C17" s="13" t="s">
        <v>50</v>
      </c>
      <c r="D17" s="13" t="s">
        <v>43</v>
      </c>
      <c r="E17" s="13" t="s">
        <v>15</v>
      </c>
      <c r="F17" s="13" t="s">
        <v>16</v>
      </c>
      <c r="G17" s="13" t="s">
        <v>44</v>
      </c>
      <c r="H17" s="12">
        <v>359</v>
      </c>
      <c r="I17" s="12">
        <v>87.92</v>
      </c>
      <c r="J17" s="12">
        <v>79.86</v>
      </c>
      <c r="K17" s="13" t="s">
        <v>18</v>
      </c>
      <c r="L17" s="16"/>
    </row>
    <row r="18" ht="25" customHeight="1" spans="1:12">
      <c r="A18" s="11">
        <v>17</v>
      </c>
      <c r="B18" s="13" t="s">
        <v>51</v>
      </c>
      <c r="C18" s="13" t="s">
        <v>52</v>
      </c>
      <c r="D18" s="13" t="s">
        <v>43</v>
      </c>
      <c r="E18" s="13" t="s">
        <v>15</v>
      </c>
      <c r="F18" s="13" t="s">
        <v>16</v>
      </c>
      <c r="G18" s="13" t="s">
        <v>44</v>
      </c>
      <c r="H18" s="12">
        <v>363</v>
      </c>
      <c r="I18" s="12">
        <v>86.96</v>
      </c>
      <c r="J18" s="12">
        <v>79.78</v>
      </c>
      <c r="K18" s="13" t="s">
        <v>18</v>
      </c>
      <c r="L18" s="16"/>
    </row>
    <row r="19" ht="25" customHeight="1" spans="1:12">
      <c r="A19" s="11">
        <v>18</v>
      </c>
      <c r="B19" s="13" t="s">
        <v>53</v>
      </c>
      <c r="C19" s="13" t="s">
        <v>54</v>
      </c>
      <c r="D19" s="13" t="s">
        <v>43</v>
      </c>
      <c r="E19" s="13" t="s">
        <v>15</v>
      </c>
      <c r="F19" s="13" t="s">
        <v>16</v>
      </c>
      <c r="G19" s="13" t="s">
        <v>44</v>
      </c>
      <c r="H19" s="12">
        <v>352</v>
      </c>
      <c r="I19" s="12">
        <v>87.2</v>
      </c>
      <c r="J19" s="12">
        <v>78.8</v>
      </c>
      <c r="K19" s="13" t="s">
        <v>18</v>
      </c>
      <c r="L19" s="16"/>
    </row>
    <row r="20" ht="25" customHeight="1" spans="1:12">
      <c r="A20" s="11">
        <v>19</v>
      </c>
      <c r="B20" s="13" t="s">
        <v>55</v>
      </c>
      <c r="C20" s="13" t="s">
        <v>56</v>
      </c>
      <c r="D20" s="13" t="s">
        <v>43</v>
      </c>
      <c r="E20" s="13" t="s">
        <v>15</v>
      </c>
      <c r="F20" s="13" t="s">
        <v>16</v>
      </c>
      <c r="G20" s="13" t="s">
        <v>44</v>
      </c>
      <c r="H20" s="12">
        <v>359</v>
      </c>
      <c r="I20" s="12">
        <v>85.58</v>
      </c>
      <c r="J20" s="12">
        <v>78.69</v>
      </c>
      <c r="K20" s="13" t="s">
        <v>18</v>
      </c>
      <c r="L20" s="16"/>
    </row>
    <row r="21" ht="25" customHeight="1" spans="1:12">
      <c r="A21" s="11">
        <v>20</v>
      </c>
      <c r="B21" s="13" t="s">
        <v>57</v>
      </c>
      <c r="C21" s="13" t="s">
        <v>58</v>
      </c>
      <c r="D21" s="13" t="s">
        <v>43</v>
      </c>
      <c r="E21" s="13" t="s">
        <v>15</v>
      </c>
      <c r="F21" s="13" t="s">
        <v>16</v>
      </c>
      <c r="G21" s="13" t="s">
        <v>44</v>
      </c>
      <c r="H21" s="12">
        <v>359</v>
      </c>
      <c r="I21" s="12">
        <v>85.24</v>
      </c>
      <c r="J21" s="12">
        <v>78.52</v>
      </c>
      <c r="K21" s="13" t="s">
        <v>18</v>
      </c>
      <c r="L21" s="16"/>
    </row>
    <row r="22" ht="25" customHeight="1" spans="1:12">
      <c r="A22" s="11">
        <v>21</v>
      </c>
      <c r="B22" s="13" t="s">
        <v>59</v>
      </c>
      <c r="C22" s="13" t="s">
        <v>60</v>
      </c>
      <c r="D22" s="13" t="s">
        <v>43</v>
      </c>
      <c r="E22" s="13" t="s">
        <v>15</v>
      </c>
      <c r="F22" s="13" t="s">
        <v>16</v>
      </c>
      <c r="G22" s="13" t="s">
        <v>44</v>
      </c>
      <c r="H22" s="12">
        <v>354</v>
      </c>
      <c r="I22" s="12">
        <v>86.18</v>
      </c>
      <c r="J22" s="12">
        <v>78.49</v>
      </c>
      <c r="K22" s="13" t="s">
        <v>18</v>
      </c>
      <c r="L22" s="16"/>
    </row>
    <row r="23" ht="25" customHeight="1" spans="1:12">
      <c r="A23" s="11">
        <v>22</v>
      </c>
      <c r="B23" s="13" t="s">
        <v>61</v>
      </c>
      <c r="C23" s="13" t="s">
        <v>62</v>
      </c>
      <c r="D23" s="13" t="s">
        <v>43</v>
      </c>
      <c r="E23" s="13" t="s">
        <v>15</v>
      </c>
      <c r="F23" s="13" t="s">
        <v>16</v>
      </c>
      <c r="G23" s="13" t="s">
        <v>44</v>
      </c>
      <c r="H23" s="12">
        <v>346</v>
      </c>
      <c r="I23" s="12">
        <v>87.44</v>
      </c>
      <c r="J23" s="12">
        <v>78.32</v>
      </c>
      <c r="K23" s="13" t="s">
        <v>18</v>
      </c>
      <c r="L23" s="16"/>
    </row>
    <row r="24" ht="25" customHeight="1" spans="1:12">
      <c r="A24" s="11">
        <v>23</v>
      </c>
      <c r="B24" s="13" t="s">
        <v>63</v>
      </c>
      <c r="C24" s="13" t="s">
        <v>64</v>
      </c>
      <c r="D24" s="13" t="s">
        <v>43</v>
      </c>
      <c r="E24" s="13" t="s">
        <v>15</v>
      </c>
      <c r="F24" s="13" t="s">
        <v>16</v>
      </c>
      <c r="G24" s="13" t="s">
        <v>44</v>
      </c>
      <c r="H24" s="12">
        <v>350</v>
      </c>
      <c r="I24" s="12">
        <v>83.46</v>
      </c>
      <c r="J24" s="12">
        <v>76.73</v>
      </c>
      <c r="K24" s="13" t="s">
        <v>65</v>
      </c>
      <c r="L24" s="16"/>
    </row>
    <row r="25" ht="25" customHeight="1" spans="1:12">
      <c r="A25" s="11">
        <v>24</v>
      </c>
      <c r="B25" s="13" t="s">
        <v>66</v>
      </c>
      <c r="C25" s="13" t="s">
        <v>67</v>
      </c>
      <c r="D25" s="13" t="s">
        <v>43</v>
      </c>
      <c r="E25" s="13" t="s">
        <v>15</v>
      </c>
      <c r="F25" s="13" t="s">
        <v>16</v>
      </c>
      <c r="G25" s="13" t="s">
        <v>44</v>
      </c>
      <c r="H25" s="12">
        <v>350</v>
      </c>
      <c r="I25" s="12">
        <v>83.44</v>
      </c>
      <c r="J25" s="12">
        <v>76.72</v>
      </c>
      <c r="K25" s="13" t="s">
        <v>68</v>
      </c>
      <c r="L25" s="16"/>
    </row>
    <row r="26" ht="25" customHeight="1" spans="1:12">
      <c r="A26" s="11">
        <v>25</v>
      </c>
      <c r="B26" s="13" t="s">
        <v>69</v>
      </c>
      <c r="C26" s="13" t="s">
        <v>70</v>
      </c>
      <c r="D26" s="13" t="s">
        <v>43</v>
      </c>
      <c r="E26" s="13" t="s">
        <v>15</v>
      </c>
      <c r="F26" s="13" t="s">
        <v>16</v>
      </c>
      <c r="G26" s="13" t="s">
        <v>44</v>
      </c>
      <c r="H26" s="12">
        <v>349</v>
      </c>
      <c r="I26" s="12">
        <v>82.34</v>
      </c>
      <c r="J26" s="12">
        <v>76.07</v>
      </c>
      <c r="K26" s="13" t="s">
        <v>71</v>
      </c>
      <c r="L26" s="16"/>
    </row>
  </sheetData>
  <autoFilter xmlns:etc="http://www.wps.cn/officeDocument/2017/etCustomData" ref="B1:J26" etc:filterBottomFollowUsedRange="0">
    <sortState ref="B1:J26">
      <sortCondition ref="J2" descending="1"/>
    </sortState>
    <extLst/>
  </autoFilter>
  <pageMargins left="0.751388888888889" right="0.751388888888889" top="0.393055555555556" bottom="0.393055555555556" header="0.5" footer="0.5"/>
  <pageSetup paperSize="9" scale="9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selection activeCell="H16" sqref="H16"/>
    </sheetView>
  </sheetViews>
  <sheetFormatPr defaultColWidth="9.14285714285714" defaultRowHeight="15"/>
  <cols>
    <col min="1" max="1" width="13.1428571428571" customWidth="1"/>
    <col min="2" max="2" width="14.952380952381" customWidth="1"/>
    <col min="3" max="3" width="21" customWidth="1"/>
    <col min="4" max="4" width="12" customWidth="1"/>
    <col min="5" max="5" width="21" customWidth="1"/>
    <col min="6" max="6" width="24.1428571428571" customWidth="1"/>
    <col min="7" max="7" width="19.4285714285714" customWidth="1"/>
    <col min="8" max="9" width="19.1428571428571" customWidth="1"/>
    <col min="10" max="10" width="13.2666666666667" customWidth="1"/>
  </cols>
  <sheetData>
    <row r="1" ht="20.25" spans="1:10">
      <c r="A1" s="1" t="s">
        <v>72</v>
      </c>
      <c r="B1" s="1" t="s">
        <v>73</v>
      </c>
      <c r="C1" s="1" t="s">
        <v>1</v>
      </c>
      <c r="D1" s="1" t="s">
        <v>2</v>
      </c>
      <c r="E1" s="1" t="s">
        <v>74</v>
      </c>
      <c r="F1" s="1" t="s">
        <v>3</v>
      </c>
      <c r="G1" s="1" t="s">
        <v>7</v>
      </c>
      <c r="H1" s="1" t="s">
        <v>75</v>
      </c>
      <c r="I1" s="1" t="s">
        <v>9</v>
      </c>
      <c r="J1" s="7" t="s">
        <v>10</v>
      </c>
    </row>
    <row r="2" ht="28.5" customHeight="1" spans="1:10">
      <c r="A2" s="2">
        <v>3290608</v>
      </c>
      <c r="B2" s="3">
        <v>8</v>
      </c>
      <c r="C2" s="17" t="s">
        <v>76</v>
      </c>
      <c r="D2" s="4" t="s">
        <v>77</v>
      </c>
      <c r="E2" s="4" t="s">
        <v>78</v>
      </c>
      <c r="F2" s="4" t="s">
        <v>79</v>
      </c>
      <c r="G2" s="5" t="e">
        <f>VLOOKUP(D2,#REF!,12,0)</f>
        <v>#REF!</v>
      </c>
      <c r="H2" s="6" t="e">
        <f>VLOOKUP(D2,#REF!,26,0)</f>
        <v>#REF!</v>
      </c>
      <c r="I2" s="6" t="e">
        <f t="shared" ref="I2:I16" si="0">(G2/5)*0.5+H2*0.5</f>
        <v>#REF!</v>
      </c>
      <c r="J2" s="8" t="s">
        <v>18</v>
      </c>
    </row>
    <row r="3" ht="28.5" customHeight="1" spans="1:10">
      <c r="A3" s="2">
        <v>3290610</v>
      </c>
      <c r="B3" s="3">
        <v>10</v>
      </c>
      <c r="C3" s="17" t="s">
        <v>80</v>
      </c>
      <c r="D3" s="4" t="s">
        <v>81</v>
      </c>
      <c r="E3" s="4" t="s">
        <v>82</v>
      </c>
      <c r="F3" s="4" t="s">
        <v>79</v>
      </c>
      <c r="G3" s="5" t="e">
        <f>VLOOKUP(D3,#REF!,12,0)</f>
        <v>#REF!</v>
      </c>
      <c r="H3" s="6" t="e">
        <f>VLOOKUP(D3,#REF!,26,0)</f>
        <v>#REF!</v>
      </c>
      <c r="I3" s="6" t="e">
        <f t="shared" si="0"/>
        <v>#REF!</v>
      </c>
      <c r="J3" s="8" t="s">
        <v>18</v>
      </c>
    </row>
    <row r="4" ht="28.5" customHeight="1" spans="1:10">
      <c r="A4" s="2">
        <v>3290604</v>
      </c>
      <c r="B4" s="3">
        <v>4</v>
      </c>
      <c r="C4" s="17" t="s">
        <v>83</v>
      </c>
      <c r="D4" s="4" t="s">
        <v>84</v>
      </c>
      <c r="E4" s="4" t="s">
        <v>78</v>
      </c>
      <c r="F4" s="4" t="s">
        <v>79</v>
      </c>
      <c r="G4" s="5" t="e">
        <f>VLOOKUP(D4,#REF!,12,0)</f>
        <v>#REF!</v>
      </c>
      <c r="H4" s="6" t="e">
        <f>VLOOKUP(D4,#REF!,26,0)</f>
        <v>#REF!</v>
      </c>
      <c r="I4" s="6" t="e">
        <f t="shared" si="0"/>
        <v>#REF!</v>
      </c>
      <c r="J4" s="8" t="s">
        <v>18</v>
      </c>
    </row>
    <row r="5" ht="28.5" customHeight="1" spans="1:10">
      <c r="A5" s="2">
        <v>3290612</v>
      </c>
      <c r="B5" s="3">
        <v>12</v>
      </c>
      <c r="C5" s="17" t="s">
        <v>85</v>
      </c>
      <c r="D5" s="4" t="s">
        <v>86</v>
      </c>
      <c r="E5" s="4" t="s">
        <v>78</v>
      </c>
      <c r="F5" s="4" t="s">
        <v>79</v>
      </c>
      <c r="G5" s="5" t="e">
        <f>VLOOKUP(D5,#REF!,12,0)</f>
        <v>#REF!</v>
      </c>
      <c r="H5" s="6" t="e">
        <f>VLOOKUP(D5,#REF!,26,0)</f>
        <v>#REF!</v>
      </c>
      <c r="I5" s="6" t="e">
        <f t="shared" si="0"/>
        <v>#REF!</v>
      </c>
      <c r="J5" s="8" t="s">
        <v>18</v>
      </c>
    </row>
    <row r="6" ht="28.5" customHeight="1" spans="1:10">
      <c r="A6" s="2">
        <v>3290603</v>
      </c>
      <c r="B6" s="3">
        <v>3</v>
      </c>
      <c r="C6" s="17" t="s">
        <v>87</v>
      </c>
      <c r="D6" s="4" t="s">
        <v>88</v>
      </c>
      <c r="E6" s="4" t="s">
        <v>78</v>
      </c>
      <c r="F6" s="4" t="s">
        <v>79</v>
      </c>
      <c r="G6" s="5" t="e">
        <f>VLOOKUP(D6,#REF!,12,0)</f>
        <v>#REF!</v>
      </c>
      <c r="H6" s="6" t="e">
        <f>VLOOKUP(D6,#REF!,26,0)</f>
        <v>#REF!</v>
      </c>
      <c r="I6" s="6" t="e">
        <f t="shared" si="0"/>
        <v>#REF!</v>
      </c>
      <c r="J6" s="8" t="s">
        <v>18</v>
      </c>
    </row>
    <row r="7" ht="28.5" customHeight="1" spans="1:10">
      <c r="A7" s="2">
        <v>3290609</v>
      </c>
      <c r="B7" s="3">
        <v>9</v>
      </c>
      <c r="C7" s="17" t="s">
        <v>89</v>
      </c>
      <c r="D7" s="4" t="s">
        <v>90</v>
      </c>
      <c r="E7" s="4" t="s">
        <v>91</v>
      </c>
      <c r="F7" s="4" t="s">
        <v>79</v>
      </c>
      <c r="G7" s="5" t="e">
        <f>VLOOKUP(D7,#REF!,12,0)</f>
        <v>#REF!</v>
      </c>
      <c r="H7" s="6" t="e">
        <f>VLOOKUP(D7,#REF!,26,0)</f>
        <v>#REF!</v>
      </c>
      <c r="I7" s="6" t="e">
        <f t="shared" si="0"/>
        <v>#REF!</v>
      </c>
      <c r="J7" s="8" t="s">
        <v>18</v>
      </c>
    </row>
    <row r="8" ht="28.5" customHeight="1" spans="1:10">
      <c r="A8" s="2">
        <v>3290605</v>
      </c>
      <c r="B8" s="3">
        <v>5</v>
      </c>
      <c r="C8" s="17" t="s">
        <v>92</v>
      </c>
      <c r="D8" s="4" t="s">
        <v>93</v>
      </c>
      <c r="E8" s="4" t="s">
        <v>94</v>
      </c>
      <c r="F8" s="4" t="s">
        <v>79</v>
      </c>
      <c r="G8" s="5" t="e">
        <f>VLOOKUP(D8,#REF!,12,0)</f>
        <v>#REF!</v>
      </c>
      <c r="H8" s="6" t="e">
        <f>VLOOKUP(D8,#REF!,26,0)</f>
        <v>#REF!</v>
      </c>
      <c r="I8" s="6" t="e">
        <f t="shared" si="0"/>
        <v>#REF!</v>
      </c>
      <c r="J8" s="8" t="s">
        <v>18</v>
      </c>
    </row>
    <row r="9" ht="28.5" customHeight="1" spans="1:10">
      <c r="A9" s="2">
        <v>3290611</v>
      </c>
      <c r="B9" s="3">
        <v>11</v>
      </c>
      <c r="C9" s="17" t="s">
        <v>95</v>
      </c>
      <c r="D9" s="4" t="s">
        <v>96</v>
      </c>
      <c r="E9" s="4" t="s">
        <v>97</v>
      </c>
      <c r="F9" s="4" t="s">
        <v>79</v>
      </c>
      <c r="G9" s="5" t="e">
        <f>VLOOKUP(D9,#REF!,12,0)</f>
        <v>#REF!</v>
      </c>
      <c r="H9" s="6" t="e">
        <f>VLOOKUP(D9,#REF!,26,0)</f>
        <v>#REF!</v>
      </c>
      <c r="I9" s="6" t="e">
        <f t="shared" si="0"/>
        <v>#REF!</v>
      </c>
      <c r="J9" s="8" t="s">
        <v>18</v>
      </c>
    </row>
    <row r="10" ht="28.5" customHeight="1" spans="1:10">
      <c r="A10" s="2">
        <v>3290615</v>
      </c>
      <c r="B10" s="3">
        <v>15</v>
      </c>
      <c r="C10" s="17" t="s">
        <v>98</v>
      </c>
      <c r="D10" s="4" t="s">
        <v>99</v>
      </c>
      <c r="E10" s="4" t="s">
        <v>100</v>
      </c>
      <c r="F10" s="4" t="s">
        <v>79</v>
      </c>
      <c r="G10" s="5" t="e">
        <f>VLOOKUP(D10,#REF!,12,0)</f>
        <v>#REF!</v>
      </c>
      <c r="H10" s="6" t="e">
        <f>VLOOKUP(D10,#REF!,26,0)</f>
        <v>#REF!</v>
      </c>
      <c r="I10" s="6" t="e">
        <f t="shared" si="0"/>
        <v>#REF!</v>
      </c>
      <c r="J10" s="8" t="s">
        <v>18</v>
      </c>
    </row>
    <row r="11" ht="28.5" customHeight="1" spans="1:10">
      <c r="A11" s="2">
        <v>3290614</v>
      </c>
      <c r="B11" s="3">
        <v>14</v>
      </c>
      <c r="C11" s="17" t="s">
        <v>101</v>
      </c>
      <c r="D11" s="4" t="s">
        <v>102</v>
      </c>
      <c r="E11" s="4" t="s">
        <v>103</v>
      </c>
      <c r="F11" s="4" t="s">
        <v>79</v>
      </c>
      <c r="G11" s="5" t="e">
        <f>VLOOKUP(D11,#REF!,12,0)</f>
        <v>#REF!</v>
      </c>
      <c r="H11" s="6" t="e">
        <f>VLOOKUP(D11,#REF!,26,0)</f>
        <v>#REF!</v>
      </c>
      <c r="I11" s="6" t="e">
        <f t="shared" si="0"/>
        <v>#REF!</v>
      </c>
      <c r="J11" s="8" t="s">
        <v>18</v>
      </c>
    </row>
    <row r="12" ht="28.5" customHeight="1" spans="1:10">
      <c r="A12" s="2">
        <v>3290602</v>
      </c>
      <c r="B12" s="3">
        <v>2</v>
      </c>
      <c r="C12" s="17" t="s">
        <v>104</v>
      </c>
      <c r="D12" s="4" t="s">
        <v>105</v>
      </c>
      <c r="E12" s="4" t="s">
        <v>106</v>
      </c>
      <c r="F12" s="4" t="s">
        <v>79</v>
      </c>
      <c r="G12" s="5" t="e">
        <f>VLOOKUP(D12,#REF!,12,0)</f>
        <v>#REF!</v>
      </c>
      <c r="H12" s="6" t="e">
        <f>VLOOKUP(D12,#REF!,26,0)</f>
        <v>#REF!</v>
      </c>
      <c r="I12" s="6" t="e">
        <f t="shared" si="0"/>
        <v>#REF!</v>
      </c>
      <c r="J12" s="8" t="s">
        <v>18</v>
      </c>
    </row>
    <row r="13" ht="28.5" customHeight="1" spans="1:10">
      <c r="A13" s="2">
        <v>3290613</v>
      </c>
      <c r="B13" s="3">
        <v>13</v>
      </c>
      <c r="C13" s="17" t="s">
        <v>107</v>
      </c>
      <c r="D13" s="4" t="s">
        <v>108</v>
      </c>
      <c r="E13" s="4" t="s">
        <v>109</v>
      </c>
      <c r="F13" s="4" t="s">
        <v>79</v>
      </c>
      <c r="G13" s="5" t="e">
        <f>VLOOKUP(D13,#REF!,12,0)</f>
        <v>#REF!</v>
      </c>
      <c r="H13" s="6" t="e">
        <f>VLOOKUP(D13,#REF!,26,0)</f>
        <v>#REF!</v>
      </c>
      <c r="I13" s="6" t="e">
        <f t="shared" si="0"/>
        <v>#REF!</v>
      </c>
      <c r="J13" s="8" t="s">
        <v>18</v>
      </c>
    </row>
    <row r="14" ht="28.5" customHeight="1" spans="1:10">
      <c r="A14" s="2">
        <v>3290601</v>
      </c>
      <c r="B14" s="3">
        <v>1</v>
      </c>
      <c r="C14" s="17" t="s">
        <v>110</v>
      </c>
      <c r="D14" s="4" t="s">
        <v>111</v>
      </c>
      <c r="E14" s="4" t="s">
        <v>82</v>
      </c>
      <c r="F14" s="4" t="s">
        <v>79</v>
      </c>
      <c r="G14" s="5" t="e">
        <f>VLOOKUP(D14,#REF!,12,0)</f>
        <v>#REF!</v>
      </c>
      <c r="H14" s="6" t="e">
        <f>VLOOKUP(D14,#REF!,26,0)</f>
        <v>#REF!</v>
      </c>
      <c r="I14" s="6" t="e">
        <f t="shared" si="0"/>
        <v>#REF!</v>
      </c>
      <c r="J14" s="8" t="s">
        <v>18</v>
      </c>
    </row>
    <row r="15" ht="28.5" customHeight="1" spans="1:10">
      <c r="A15" s="2">
        <v>3290607</v>
      </c>
      <c r="B15" s="3">
        <v>7</v>
      </c>
      <c r="C15" s="17" t="s">
        <v>112</v>
      </c>
      <c r="D15" s="4" t="s">
        <v>113</v>
      </c>
      <c r="E15" s="4" t="s">
        <v>103</v>
      </c>
      <c r="F15" s="4" t="s">
        <v>79</v>
      </c>
      <c r="G15" s="5" t="e">
        <f>VLOOKUP(D15,#REF!,12,0)</f>
        <v>#REF!</v>
      </c>
      <c r="H15" s="6" t="e">
        <f>VLOOKUP(D15,#REF!,26,0)</f>
        <v>#REF!</v>
      </c>
      <c r="I15" s="6" t="e">
        <f t="shared" si="0"/>
        <v>#REF!</v>
      </c>
      <c r="J15" s="8" t="s">
        <v>18</v>
      </c>
    </row>
    <row r="16" ht="28.5" customHeight="1" spans="1:10">
      <c r="A16" s="2">
        <v>3290606</v>
      </c>
      <c r="B16" s="3">
        <v>6</v>
      </c>
      <c r="C16" s="17" t="s">
        <v>114</v>
      </c>
      <c r="D16" s="4" t="s">
        <v>115</v>
      </c>
      <c r="E16" s="4" t="s">
        <v>116</v>
      </c>
      <c r="F16" s="4" t="s">
        <v>79</v>
      </c>
      <c r="G16" s="5" t="e">
        <f>VLOOKUP(D16,#REF!,12,0)</f>
        <v>#REF!</v>
      </c>
      <c r="H16" s="6" t="e">
        <f>VLOOKUP(D16,#REF!,26,0)</f>
        <v>#REF!</v>
      </c>
      <c r="I16" s="6" t="e">
        <f t="shared" si="0"/>
        <v>#REF!</v>
      </c>
      <c r="J16" s="8" t="s">
        <v>18</v>
      </c>
    </row>
  </sheetData>
  <autoFilter xmlns:etc="http://www.wps.cn/officeDocument/2017/etCustomData" ref="A1:J16" etc:filterBottomFollowUsedRange="0">
    <sortState ref="A1:J16">
      <sortCondition ref="I1" descending="1"/>
    </sortState>
    <extLst/>
  </autoFilter>
  <pageMargins left="0.75" right="0.75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公示版本</vt:lpstr>
      <vt:lpstr>机器人工程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简单浅显亦安然</cp:lastModifiedBy>
  <dcterms:created xsi:type="dcterms:W3CDTF">2025-03-21T07:38:00Z</dcterms:created>
  <dcterms:modified xsi:type="dcterms:W3CDTF">2025-04-14T01:11:58Z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E839E202D750447E82EA9A1C5A317115_12</vt:lpwstr>
  </property>
  <property fmtid="{D5CDD505-2E9C-101B-9397-08002B2CF9AE}" pid="3" name="KSOProductBuildVer">
    <vt:lpwstr>2052-12.1.0.20784</vt:lpwstr>
  </property>
</Properties>
</file>