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非特色班" sheetId="2" r:id="rId1"/>
    <sheet name="丁颖班" sheetId="3" r:id="rId2"/>
  </sheets>
  <definedNames>
    <definedName name="_xlnm._FilterDatabase" localSheetId="0" hidden="1">非特色班!$A$2:$M$39</definedName>
  </definedNames>
  <calcPr calcId="144525"/>
</workbook>
</file>

<file path=xl/sharedStrings.xml><?xml version="1.0" encoding="utf-8"?>
<sst xmlns="http://schemas.openxmlformats.org/spreadsheetml/2006/main" count="278" uniqueCount="163">
  <si>
    <t>工程学院2023年拟推荐本科生免试攻读硕士学位研究生结果公示</t>
  </si>
  <si>
    <t>序号</t>
  </si>
  <si>
    <t>专业</t>
  </si>
  <si>
    <t>学号</t>
  </si>
  <si>
    <t>姓名</t>
  </si>
  <si>
    <t>平均学分绩点</t>
  </si>
  <si>
    <t>绩点成绩</t>
  </si>
  <si>
    <t>绩点成绩*80%</t>
  </si>
  <si>
    <t>综合评价</t>
  </si>
  <si>
    <t>综合评价*20%</t>
  </si>
  <si>
    <t>总成绩</t>
  </si>
  <si>
    <t>推免结果</t>
  </si>
  <si>
    <t>备注</t>
  </si>
  <si>
    <t>电气工程及其自动化</t>
  </si>
  <si>
    <t>201921310304</t>
  </si>
  <si>
    <t>黄韬</t>
  </si>
  <si>
    <t>4.5</t>
  </si>
  <si>
    <t>推荐</t>
  </si>
  <si>
    <t>机械设计制造及其自动化</t>
  </si>
  <si>
    <t>201921510125</t>
  </si>
  <si>
    <t>张嘉谋</t>
  </si>
  <si>
    <t>4.32</t>
  </si>
  <si>
    <t>车辆工程</t>
  </si>
  <si>
    <t>201921210101</t>
  </si>
  <si>
    <t>陈绍基</t>
  </si>
  <si>
    <t>4.24</t>
  </si>
  <si>
    <t>自动化</t>
  </si>
  <si>
    <t>201919110202</t>
  </si>
  <si>
    <t>陈昊</t>
  </si>
  <si>
    <t>4.37</t>
  </si>
  <si>
    <t>工业设计</t>
  </si>
  <si>
    <t>201921410120</t>
  </si>
  <si>
    <t>徐耿坚</t>
  </si>
  <si>
    <t>农业机械化及其自动化(机电一体化)</t>
  </si>
  <si>
    <t>201921110205</t>
  </si>
  <si>
    <t>黄俊鹏</t>
  </si>
  <si>
    <t>4.19</t>
  </si>
  <si>
    <t>交通运输(汽车运用工程)</t>
  </si>
  <si>
    <t>201921610108</t>
  </si>
  <si>
    <t>黄子源</t>
  </si>
  <si>
    <t>4.31</t>
  </si>
  <si>
    <t>201921410205</t>
  </si>
  <si>
    <t>陈炜瀚</t>
  </si>
  <si>
    <t>特殊学术专长</t>
  </si>
  <si>
    <t>201921510604</t>
  </si>
  <si>
    <t>程思创</t>
  </si>
  <si>
    <t>201921210314</t>
  </si>
  <si>
    <t>林木华</t>
  </si>
  <si>
    <t>4.15</t>
  </si>
  <si>
    <t>201921210227</t>
  </si>
  <si>
    <t>张颖</t>
  </si>
  <si>
    <t>4.22</t>
  </si>
  <si>
    <t>201921710206</t>
  </si>
  <si>
    <t>房依琳</t>
  </si>
  <si>
    <t>4.28</t>
  </si>
  <si>
    <t>201921410125</t>
  </si>
  <si>
    <t>张杰</t>
  </si>
  <si>
    <t>4.11</t>
  </si>
  <si>
    <t>201921110217</t>
  </si>
  <si>
    <t>沈志烨</t>
  </si>
  <si>
    <t>3.95</t>
  </si>
  <si>
    <t>201921510121</t>
  </si>
  <si>
    <t>冼昊岚</t>
  </si>
  <si>
    <t>4.29</t>
  </si>
  <si>
    <t>201921710126</t>
  </si>
  <si>
    <t>曾子敬</t>
  </si>
  <si>
    <t>4.33</t>
  </si>
  <si>
    <t>201921310205</t>
  </si>
  <si>
    <t>邓诗琦</t>
  </si>
  <si>
    <t>4.42</t>
  </si>
  <si>
    <t>201921110101</t>
  </si>
  <si>
    <t>郭梓游</t>
  </si>
  <si>
    <t>4.14</t>
  </si>
  <si>
    <t>201921510526</t>
  </si>
  <si>
    <t>叶海啸</t>
  </si>
  <si>
    <t>4.2</t>
  </si>
  <si>
    <t>201921110114</t>
  </si>
  <si>
    <t>林少臻</t>
  </si>
  <si>
    <t>4.08</t>
  </si>
  <si>
    <t>201921510203</t>
  </si>
  <si>
    <t>陈瑞潮</t>
  </si>
  <si>
    <t>201921110108</t>
  </si>
  <si>
    <t>李贵蓉</t>
  </si>
  <si>
    <t>4.07</t>
  </si>
  <si>
    <t>201921510516</t>
  </si>
  <si>
    <t>廖滔</t>
  </si>
  <si>
    <t>4.26</t>
  </si>
  <si>
    <t>201921510101</t>
  </si>
  <si>
    <t>蔡东海</t>
  </si>
  <si>
    <t>201921510611</t>
  </si>
  <si>
    <t>李戈哲</t>
  </si>
  <si>
    <t>201921210302</t>
  </si>
  <si>
    <t>陈锦星</t>
  </si>
  <si>
    <t>候补1</t>
  </si>
  <si>
    <t>201921510323</t>
  </si>
  <si>
    <t>吴春涛</t>
  </si>
  <si>
    <t>3.96</t>
  </si>
  <si>
    <t>候补2</t>
  </si>
  <si>
    <t>201921110206</t>
  </si>
  <si>
    <t>黄润鑫</t>
  </si>
  <si>
    <t>3.81</t>
  </si>
  <si>
    <t>候补3</t>
  </si>
  <si>
    <t>201921710223</t>
  </si>
  <si>
    <t>王朝海</t>
  </si>
  <si>
    <t>候补4</t>
  </si>
  <si>
    <t>201921510617</t>
  </si>
  <si>
    <t>刘益鹏</t>
  </si>
  <si>
    <t>4.12</t>
  </si>
  <si>
    <t>候补5</t>
  </si>
  <si>
    <t>201921110231</t>
  </si>
  <si>
    <t>朱文洁</t>
  </si>
  <si>
    <t>不推荐</t>
  </si>
  <si>
    <t>201921710314</t>
  </si>
  <si>
    <t>梁本坚</t>
  </si>
  <si>
    <t>4.18</t>
  </si>
  <si>
    <t>201921510208</t>
  </si>
  <si>
    <t>何惠琪</t>
  </si>
  <si>
    <t>4</t>
  </si>
  <si>
    <t>201921510621</t>
  </si>
  <si>
    <t>王家祥</t>
  </si>
  <si>
    <t>4.13</t>
  </si>
  <si>
    <t>201921510521</t>
  </si>
  <si>
    <t>潘甫彬</t>
  </si>
  <si>
    <t>201921110216</t>
  </si>
  <si>
    <t>沈铭涛</t>
  </si>
  <si>
    <t>3.97</t>
  </si>
  <si>
    <t>201920110407</t>
  </si>
  <si>
    <t>冯金好</t>
  </si>
  <si>
    <t>3.66</t>
  </si>
  <si>
    <t>弃权</t>
  </si>
  <si>
    <t>农业机械化及其自动化(丁颖创新班)</t>
  </si>
  <si>
    <t>201921120109</t>
  </si>
  <si>
    <t>梁乐彬</t>
  </si>
  <si>
    <t>4.36</t>
  </si>
  <si>
    <t>201921120106</t>
  </si>
  <si>
    <t>雷俊求</t>
  </si>
  <si>
    <t>4.27</t>
  </si>
  <si>
    <t>201921110209</t>
  </si>
  <si>
    <t>蓝蕴婷</t>
  </si>
  <si>
    <t>4.23</t>
  </si>
  <si>
    <t>201921120119</t>
  </si>
  <si>
    <t>王烽亮</t>
  </si>
  <si>
    <t>201921120130</t>
  </si>
  <si>
    <t>钟宇浩</t>
  </si>
  <si>
    <t>201921120128</t>
  </si>
  <si>
    <t>张志远</t>
  </si>
  <si>
    <t>201921120125</t>
  </si>
  <si>
    <t>杨旭</t>
  </si>
  <si>
    <t>201921110204</t>
  </si>
  <si>
    <t>高旭嵘</t>
  </si>
  <si>
    <t>3.99</t>
  </si>
  <si>
    <t>201921120127</t>
  </si>
  <si>
    <t>张耀轩</t>
  </si>
  <si>
    <t>3.91</t>
  </si>
  <si>
    <t>201921120114</t>
  </si>
  <si>
    <t>陆键欣</t>
  </si>
  <si>
    <t>201921110125</t>
  </si>
  <si>
    <t>曾志浩</t>
  </si>
  <si>
    <t>4.21</t>
  </si>
  <si>
    <t>201921120107</t>
  </si>
  <si>
    <t>李国龙</t>
  </si>
  <si>
    <t>201921120101</t>
  </si>
  <si>
    <t>陈锴泓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</si>
</sst>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9"/>
  <sheetViews>
    <sheetView tabSelected="1" workbookViewId="0">
      <selection activeCell="N21" sqref="N21"/>
    </sheetView>
  </sheetViews>
  <sheetFormatPr defaultColWidth="9" defaultRowHeight="13.5"/>
  <cols>
    <col min="1" max="1" width="7.55833333333333" customWidth="1"/>
    <col min="2" max="2" width="32" customWidth="1"/>
    <col min="3" max="3" width="13.775" customWidth="1"/>
    <col min="7" max="10" width="9" style="13"/>
    <col min="12" max="12" width="12.6666666666667" customWidth="1"/>
  </cols>
  <sheetData>
    <row r="1" ht="40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7.0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8" t="s">
        <v>9</v>
      </c>
      <c r="J2" s="8" t="s">
        <v>10</v>
      </c>
      <c r="K2" s="9" t="s">
        <v>11</v>
      </c>
      <c r="L2" s="9" t="s">
        <v>12</v>
      </c>
    </row>
    <row r="3" s="1" customFormat="1" spans="1:1638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>
        <f t="shared" ref="F3:F39" si="0">E3*10+50</f>
        <v>95</v>
      </c>
      <c r="G3" s="7">
        <f t="shared" ref="G3:G39" si="1">F3*0.8</f>
        <v>76</v>
      </c>
      <c r="H3" s="7">
        <v>92</v>
      </c>
      <c r="I3" s="10">
        <f t="shared" ref="I3:I38" si="2">H3*0.2</f>
        <v>18.4</v>
      </c>
      <c r="J3" s="11">
        <f t="shared" ref="J3:J38" si="3">G3+I3</f>
        <v>94.4</v>
      </c>
      <c r="K3" s="12" t="s">
        <v>17</v>
      </c>
      <c r="L3" s="12"/>
      <c r="M3"/>
      <c r="XEV3"/>
      <c r="XEW3"/>
      <c r="XEX3"/>
      <c r="XEY3"/>
      <c r="XEZ3"/>
      <c r="XFA3"/>
      <c r="XFB3"/>
    </row>
    <row r="4" s="1" customFormat="1" spans="1:16382">
      <c r="A4" s="6">
        <v>2</v>
      </c>
      <c r="B4" s="6" t="s">
        <v>18</v>
      </c>
      <c r="C4" s="6" t="s">
        <v>19</v>
      </c>
      <c r="D4" s="6" t="s">
        <v>20</v>
      </c>
      <c r="E4" s="6" t="s">
        <v>21</v>
      </c>
      <c r="F4" s="6">
        <f t="shared" si="0"/>
        <v>93.2</v>
      </c>
      <c r="G4" s="7">
        <f t="shared" si="1"/>
        <v>74.56</v>
      </c>
      <c r="H4" s="7">
        <v>93.92</v>
      </c>
      <c r="I4" s="10">
        <f t="shared" si="2"/>
        <v>18.784</v>
      </c>
      <c r="J4" s="11">
        <f t="shared" si="3"/>
        <v>93.344</v>
      </c>
      <c r="K4" s="12" t="s">
        <v>17</v>
      </c>
      <c r="L4" s="12"/>
      <c r="XEV4"/>
      <c r="XEW4"/>
      <c r="XEX4"/>
      <c r="XEY4"/>
      <c r="XEZ4"/>
      <c r="XFA4"/>
      <c r="XFB4"/>
    </row>
    <row r="5" s="1" customFormat="1" spans="1:16382">
      <c r="A5" s="6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>
        <f t="shared" si="0"/>
        <v>92.4</v>
      </c>
      <c r="G5" s="7">
        <f t="shared" si="1"/>
        <v>73.92</v>
      </c>
      <c r="H5" s="7">
        <v>94.07</v>
      </c>
      <c r="I5" s="10">
        <f t="shared" si="2"/>
        <v>18.814</v>
      </c>
      <c r="J5" s="11">
        <f t="shared" si="3"/>
        <v>92.734</v>
      </c>
      <c r="K5" s="12" t="s">
        <v>17</v>
      </c>
      <c r="L5" s="12"/>
      <c r="XEV5"/>
      <c r="XEW5"/>
      <c r="XEX5"/>
      <c r="XEY5"/>
      <c r="XEZ5"/>
      <c r="XFA5"/>
      <c r="XFB5"/>
    </row>
    <row r="6" s="1" customFormat="1" spans="1:16382">
      <c r="A6" s="6"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6">
        <f t="shared" si="0"/>
        <v>93.7</v>
      </c>
      <c r="G6" s="7">
        <f t="shared" si="1"/>
        <v>74.96</v>
      </c>
      <c r="H6" s="7">
        <v>83.5</v>
      </c>
      <c r="I6" s="10">
        <f t="shared" si="2"/>
        <v>16.7</v>
      </c>
      <c r="J6" s="11">
        <f t="shared" si="3"/>
        <v>91.66</v>
      </c>
      <c r="K6" s="12" t="s">
        <v>17</v>
      </c>
      <c r="L6" s="12"/>
      <c r="XEV6"/>
      <c r="XEW6"/>
      <c r="XEX6"/>
      <c r="XEY6"/>
      <c r="XEZ6"/>
      <c r="XFA6"/>
      <c r="XFB6"/>
    </row>
    <row r="7" s="1" customFormat="1" spans="1:16382">
      <c r="A7" s="6">
        <v>5</v>
      </c>
      <c r="B7" s="6" t="s">
        <v>30</v>
      </c>
      <c r="C7" s="6" t="s">
        <v>31</v>
      </c>
      <c r="D7" s="6" t="s">
        <v>32</v>
      </c>
      <c r="E7" s="6" t="s">
        <v>21</v>
      </c>
      <c r="F7" s="6">
        <f t="shared" si="0"/>
        <v>93.2</v>
      </c>
      <c r="G7" s="7">
        <f t="shared" si="1"/>
        <v>74.56</v>
      </c>
      <c r="H7" s="7">
        <v>82.25</v>
      </c>
      <c r="I7" s="10">
        <f t="shared" si="2"/>
        <v>16.45</v>
      </c>
      <c r="J7" s="11">
        <f t="shared" si="3"/>
        <v>91.01</v>
      </c>
      <c r="K7" s="12" t="s">
        <v>17</v>
      </c>
      <c r="L7" s="12"/>
      <c r="XEV7"/>
      <c r="XEW7"/>
      <c r="XEX7"/>
      <c r="XEY7"/>
      <c r="XEZ7"/>
      <c r="XFA7"/>
      <c r="XFB7"/>
    </row>
    <row r="8" s="1" customFormat="1" spans="1:16382">
      <c r="A8" s="6">
        <v>6</v>
      </c>
      <c r="B8" s="6" t="s">
        <v>33</v>
      </c>
      <c r="C8" s="6" t="s">
        <v>34</v>
      </c>
      <c r="D8" s="6" t="s">
        <v>35</v>
      </c>
      <c r="E8" s="6" t="s">
        <v>36</v>
      </c>
      <c r="F8" s="6">
        <f t="shared" si="0"/>
        <v>91.9</v>
      </c>
      <c r="G8" s="7">
        <f t="shared" si="1"/>
        <v>73.52</v>
      </c>
      <c r="H8" s="7">
        <v>84.98</v>
      </c>
      <c r="I8" s="10">
        <f t="shared" si="2"/>
        <v>16.996</v>
      </c>
      <c r="J8" s="11">
        <f t="shared" si="3"/>
        <v>90.516</v>
      </c>
      <c r="K8" s="12" t="s">
        <v>17</v>
      </c>
      <c r="L8" s="12"/>
      <c r="XEV8"/>
      <c r="XEW8"/>
      <c r="XEX8"/>
      <c r="XEY8"/>
      <c r="XEZ8"/>
      <c r="XFA8"/>
      <c r="XFB8"/>
    </row>
    <row r="9" s="1" customFormat="1" spans="1:16382">
      <c r="A9" s="6">
        <v>7</v>
      </c>
      <c r="B9" s="6" t="s">
        <v>37</v>
      </c>
      <c r="C9" s="6" t="s">
        <v>38</v>
      </c>
      <c r="D9" s="6" t="s">
        <v>39</v>
      </c>
      <c r="E9" s="6" t="s">
        <v>40</v>
      </c>
      <c r="F9" s="6">
        <f t="shared" si="0"/>
        <v>93.1</v>
      </c>
      <c r="G9" s="7">
        <f t="shared" si="1"/>
        <v>74.48</v>
      </c>
      <c r="H9" s="7">
        <v>62.08</v>
      </c>
      <c r="I9" s="10">
        <f t="shared" si="2"/>
        <v>12.416</v>
      </c>
      <c r="J9" s="11">
        <f t="shared" si="3"/>
        <v>86.896</v>
      </c>
      <c r="K9" s="12" t="s">
        <v>17</v>
      </c>
      <c r="L9" s="12"/>
      <c r="XEV9"/>
      <c r="XEW9"/>
      <c r="XEX9"/>
      <c r="XEY9"/>
      <c r="XEZ9"/>
      <c r="XFA9"/>
      <c r="XFB9"/>
    </row>
    <row r="10" s="1" customFormat="1" spans="1:16382">
      <c r="A10" s="6">
        <v>8</v>
      </c>
      <c r="B10" s="6" t="s">
        <v>30</v>
      </c>
      <c r="C10" s="14" t="s">
        <v>41</v>
      </c>
      <c r="D10" s="6" t="s">
        <v>42</v>
      </c>
      <c r="E10" s="6">
        <v>4.1</v>
      </c>
      <c r="F10" s="6">
        <f t="shared" si="0"/>
        <v>91</v>
      </c>
      <c r="G10" s="7">
        <f t="shared" si="1"/>
        <v>72.8</v>
      </c>
      <c r="H10" s="7">
        <v>78.75</v>
      </c>
      <c r="I10" s="10">
        <f t="shared" si="2"/>
        <v>15.75</v>
      </c>
      <c r="J10" s="11">
        <f t="shared" si="3"/>
        <v>88.55</v>
      </c>
      <c r="K10" s="12" t="s">
        <v>17</v>
      </c>
      <c r="L10" s="12" t="s">
        <v>43</v>
      </c>
      <c r="XEV10"/>
      <c r="XEW10"/>
      <c r="XEX10"/>
      <c r="XEY10"/>
      <c r="XEZ10"/>
      <c r="XFA10"/>
      <c r="XFB10"/>
    </row>
    <row r="11" s="1" customFormat="1" spans="1:16382">
      <c r="A11" s="6">
        <v>9</v>
      </c>
      <c r="B11" s="6" t="s">
        <v>18</v>
      </c>
      <c r="C11" s="6" t="s">
        <v>44</v>
      </c>
      <c r="D11" s="6" t="s">
        <v>45</v>
      </c>
      <c r="E11" s="6" t="s">
        <v>40</v>
      </c>
      <c r="F11" s="6">
        <f t="shared" si="0"/>
        <v>93.1</v>
      </c>
      <c r="G11" s="7">
        <f t="shared" si="1"/>
        <v>74.48</v>
      </c>
      <c r="H11" s="7">
        <v>91.11</v>
      </c>
      <c r="I11" s="10">
        <f t="shared" si="2"/>
        <v>18.222</v>
      </c>
      <c r="J11" s="11">
        <f t="shared" si="3"/>
        <v>92.702</v>
      </c>
      <c r="K11" s="12" t="s">
        <v>17</v>
      </c>
      <c r="L11" s="12"/>
      <c r="XEV11"/>
      <c r="XEW11"/>
      <c r="XEX11"/>
      <c r="XEY11"/>
      <c r="XEZ11"/>
      <c r="XFA11"/>
      <c r="XFB11"/>
    </row>
    <row r="12" s="1" customFormat="1" spans="1:16382">
      <c r="A12" s="6">
        <v>10</v>
      </c>
      <c r="B12" s="6" t="s">
        <v>13</v>
      </c>
      <c r="C12" s="6" t="s">
        <v>46</v>
      </c>
      <c r="D12" s="6" t="s">
        <v>47</v>
      </c>
      <c r="E12" s="6" t="s">
        <v>48</v>
      </c>
      <c r="F12" s="6">
        <f t="shared" si="0"/>
        <v>91.5</v>
      </c>
      <c r="G12" s="7">
        <f t="shared" si="1"/>
        <v>73.2</v>
      </c>
      <c r="H12" s="7">
        <v>93.945</v>
      </c>
      <c r="I12" s="10">
        <f t="shared" si="2"/>
        <v>18.789</v>
      </c>
      <c r="J12" s="11">
        <f t="shared" si="3"/>
        <v>91.989</v>
      </c>
      <c r="K12" s="12" t="s">
        <v>17</v>
      </c>
      <c r="L12" s="12"/>
      <c r="XEV12"/>
      <c r="XEW12"/>
      <c r="XEX12"/>
      <c r="XEY12"/>
      <c r="XEZ12"/>
      <c r="XFA12"/>
      <c r="XFB12"/>
    </row>
    <row r="13" s="1" customFormat="1" spans="1:16382">
      <c r="A13" s="6">
        <v>11</v>
      </c>
      <c r="B13" s="6" t="s">
        <v>22</v>
      </c>
      <c r="C13" s="6" t="s">
        <v>49</v>
      </c>
      <c r="D13" s="6" t="s">
        <v>50</v>
      </c>
      <c r="E13" s="6" t="s">
        <v>51</v>
      </c>
      <c r="F13" s="6">
        <f t="shared" si="0"/>
        <v>92.2</v>
      </c>
      <c r="G13" s="7">
        <f t="shared" si="1"/>
        <v>73.76</v>
      </c>
      <c r="H13" s="7">
        <v>91.08</v>
      </c>
      <c r="I13" s="10">
        <f t="shared" si="2"/>
        <v>18.216</v>
      </c>
      <c r="J13" s="11">
        <f t="shared" si="3"/>
        <v>91.976</v>
      </c>
      <c r="K13" s="12" t="s">
        <v>17</v>
      </c>
      <c r="L13" s="12"/>
      <c r="XEV13"/>
      <c r="XEW13"/>
      <c r="XEX13"/>
      <c r="XEY13"/>
      <c r="XEZ13"/>
      <c r="XFA13"/>
      <c r="XFB13"/>
    </row>
    <row r="14" s="1" customFormat="1" spans="1:16382">
      <c r="A14" s="6">
        <v>12</v>
      </c>
      <c r="B14" s="6" t="s">
        <v>26</v>
      </c>
      <c r="C14" s="6" t="s">
        <v>52</v>
      </c>
      <c r="D14" s="6" t="s">
        <v>53</v>
      </c>
      <c r="E14" s="6" t="s">
        <v>54</v>
      </c>
      <c r="F14" s="6">
        <f t="shared" si="0"/>
        <v>92.8</v>
      </c>
      <c r="G14" s="7">
        <f t="shared" si="1"/>
        <v>74.24</v>
      </c>
      <c r="H14" s="7">
        <v>86.02</v>
      </c>
      <c r="I14" s="10">
        <f t="shared" si="2"/>
        <v>17.204</v>
      </c>
      <c r="J14" s="11">
        <f t="shared" si="3"/>
        <v>91.444</v>
      </c>
      <c r="K14" s="12" t="s">
        <v>17</v>
      </c>
      <c r="L14" s="12"/>
      <c r="XEV14"/>
      <c r="XEW14"/>
      <c r="XEX14"/>
      <c r="XEY14"/>
      <c r="XEZ14"/>
      <c r="XFA14"/>
      <c r="XFB14"/>
    </row>
    <row r="15" s="1" customFormat="1" spans="1:16382">
      <c r="A15" s="6">
        <v>13</v>
      </c>
      <c r="B15" s="6" t="s">
        <v>30</v>
      </c>
      <c r="C15" s="6" t="s">
        <v>55</v>
      </c>
      <c r="D15" s="6" t="s">
        <v>56</v>
      </c>
      <c r="E15" s="6" t="s">
        <v>57</v>
      </c>
      <c r="F15" s="6">
        <f t="shared" si="0"/>
        <v>91.1</v>
      </c>
      <c r="G15" s="7">
        <f t="shared" si="1"/>
        <v>72.88</v>
      </c>
      <c r="H15" s="7">
        <v>80.83</v>
      </c>
      <c r="I15" s="10">
        <f t="shared" si="2"/>
        <v>16.166</v>
      </c>
      <c r="J15" s="11">
        <f t="shared" si="3"/>
        <v>89.046</v>
      </c>
      <c r="K15" s="12" t="s">
        <v>17</v>
      </c>
      <c r="L15" s="12"/>
      <c r="XEV15"/>
      <c r="XEW15"/>
      <c r="XEX15"/>
      <c r="XEY15"/>
      <c r="XEZ15"/>
      <c r="XFA15"/>
      <c r="XFB15"/>
    </row>
    <row r="16" s="1" customFormat="1" spans="1:16382">
      <c r="A16" s="6">
        <v>14</v>
      </c>
      <c r="B16" s="6" t="s">
        <v>33</v>
      </c>
      <c r="C16" s="6" t="s">
        <v>58</v>
      </c>
      <c r="D16" s="6" t="s">
        <v>59</v>
      </c>
      <c r="E16" s="6" t="s">
        <v>60</v>
      </c>
      <c r="F16" s="6">
        <f t="shared" si="0"/>
        <v>89.5</v>
      </c>
      <c r="G16" s="7">
        <f t="shared" si="1"/>
        <v>71.6</v>
      </c>
      <c r="H16" s="7">
        <v>59.37</v>
      </c>
      <c r="I16" s="10">
        <f t="shared" si="2"/>
        <v>11.874</v>
      </c>
      <c r="J16" s="11">
        <f t="shared" si="3"/>
        <v>83.474</v>
      </c>
      <c r="K16" s="12" t="s">
        <v>17</v>
      </c>
      <c r="L16" s="12"/>
      <c r="XEV16"/>
      <c r="XEW16"/>
      <c r="XEX16"/>
      <c r="XEY16"/>
      <c r="XEZ16"/>
      <c r="XFA16"/>
      <c r="XFB16"/>
    </row>
    <row r="17" s="1" customFormat="1" spans="1:16382">
      <c r="A17" s="6">
        <v>15</v>
      </c>
      <c r="B17" s="6" t="s">
        <v>18</v>
      </c>
      <c r="C17" s="6" t="s">
        <v>61</v>
      </c>
      <c r="D17" s="6" t="s">
        <v>62</v>
      </c>
      <c r="E17" s="6" t="s">
        <v>63</v>
      </c>
      <c r="F17" s="6">
        <f t="shared" si="0"/>
        <v>92.9</v>
      </c>
      <c r="G17" s="7">
        <f t="shared" si="1"/>
        <v>74.32</v>
      </c>
      <c r="H17" s="7">
        <v>91.057</v>
      </c>
      <c r="I17" s="10">
        <f t="shared" si="2"/>
        <v>18.2114</v>
      </c>
      <c r="J17" s="11">
        <f t="shared" si="3"/>
        <v>92.5314</v>
      </c>
      <c r="K17" s="12" t="s">
        <v>17</v>
      </c>
      <c r="L17" s="12"/>
      <c r="XEV17"/>
      <c r="XEW17"/>
      <c r="XEX17"/>
      <c r="XEY17"/>
      <c r="XEZ17"/>
      <c r="XFA17"/>
      <c r="XFB17"/>
    </row>
    <row r="18" s="1" customFormat="1" spans="1:16382">
      <c r="A18" s="6">
        <v>16</v>
      </c>
      <c r="B18" s="6" t="s">
        <v>26</v>
      </c>
      <c r="C18" s="6" t="s">
        <v>64</v>
      </c>
      <c r="D18" s="6" t="s">
        <v>65</v>
      </c>
      <c r="E18" s="6" t="s">
        <v>66</v>
      </c>
      <c r="F18" s="6">
        <f t="shared" si="0"/>
        <v>93.3</v>
      </c>
      <c r="G18" s="7">
        <f t="shared" si="1"/>
        <v>74.64</v>
      </c>
      <c r="H18" s="7">
        <v>81</v>
      </c>
      <c r="I18" s="10">
        <f t="shared" si="2"/>
        <v>16.2</v>
      </c>
      <c r="J18" s="11">
        <f t="shared" si="3"/>
        <v>90.84</v>
      </c>
      <c r="K18" s="12" t="s">
        <v>17</v>
      </c>
      <c r="L18" s="12"/>
      <c r="XEV18"/>
      <c r="XEW18"/>
      <c r="XEX18"/>
      <c r="XEY18"/>
      <c r="XEZ18"/>
      <c r="XFA18"/>
      <c r="XFB18"/>
    </row>
    <row r="19" s="1" customFormat="1" spans="1:16382">
      <c r="A19" s="6">
        <v>17</v>
      </c>
      <c r="B19" s="6" t="s">
        <v>13</v>
      </c>
      <c r="C19" s="6" t="s">
        <v>67</v>
      </c>
      <c r="D19" s="6" t="s">
        <v>68</v>
      </c>
      <c r="E19" s="6" t="s">
        <v>69</v>
      </c>
      <c r="F19" s="6">
        <f t="shared" si="0"/>
        <v>94.2</v>
      </c>
      <c r="G19" s="7">
        <f t="shared" si="1"/>
        <v>75.36</v>
      </c>
      <c r="H19" s="7">
        <v>28.24</v>
      </c>
      <c r="I19" s="10">
        <f t="shared" si="2"/>
        <v>5.648</v>
      </c>
      <c r="J19" s="11">
        <f t="shared" si="3"/>
        <v>81.008</v>
      </c>
      <c r="K19" s="12" t="s">
        <v>17</v>
      </c>
      <c r="L19" s="12"/>
      <c r="XEV19"/>
      <c r="XEW19"/>
      <c r="XEX19"/>
      <c r="XEY19"/>
      <c r="XEZ19"/>
      <c r="XFA19"/>
      <c r="XFB19"/>
    </row>
    <row r="20" s="1" customFormat="1" spans="1:16382">
      <c r="A20" s="6">
        <v>18</v>
      </c>
      <c r="B20" s="6" t="s">
        <v>33</v>
      </c>
      <c r="C20" s="6" t="s">
        <v>70</v>
      </c>
      <c r="D20" s="6" t="s">
        <v>71</v>
      </c>
      <c r="E20" s="6" t="s">
        <v>72</v>
      </c>
      <c r="F20" s="6">
        <f t="shared" si="0"/>
        <v>91.4</v>
      </c>
      <c r="G20" s="7">
        <f t="shared" si="1"/>
        <v>73.12</v>
      </c>
      <c r="H20" s="7">
        <v>25.91</v>
      </c>
      <c r="I20" s="10">
        <f t="shared" si="2"/>
        <v>5.182</v>
      </c>
      <c r="J20" s="11">
        <f t="shared" si="3"/>
        <v>78.302</v>
      </c>
      <c r="K20" s="12" t="s">
        <v>17</v>
      </c>
      <c r="L20" s="12"/>
      <c r="XEV20"/>
      <c r="XEW20"/>
      <c r="XEX20"/>
      <c r="XEY20"/>
      <c r="XEZ20"/>
      <c r="XFA20"/>
      <c r="XFB20"/>
    </row>
    <row r="21" s="1" customFormat="1" spans="1:16382">
      <c r="A21" s="6">
        <v>19</v>
      </c>
      <c r="B21" s="6" t="s">
        <v>18</v>
      </c>
      <c r="C21" s="6" t="s">
        <v>73</v>
      </c>
      <c r="D21" s="6" t="s">
        <v>74</v>
      </c>
      <c r="E21" s="6" t="s">
        <v>75</v>
      </c>
      <c r="F21" s="6">
        <f t="shared" si="0"/>
        <v>92</v>
      </c>
      <c r="G21" s="7">
        <f t="shared" si="1"/>
        <v>73.6</v>
      </c>
      <c r="H21" s="7">
        <v>89.08</v>
      </c>
      <c r="I21" s="10">
        <f t="shared" si="2"/>
        <v>17.816</v>
      </c>
      <c r="J21" s="11">
        <f t="shared" si="3"/>
        <v>91.416</v>
      </c>
      <c r="K21" s="12" t="s">
        <v>17</v>
      </c>
      <c r="L21" s="12"/>
      <c r="XEV21"/>
      <c r="XEW21"/>
      <c r="XEX21"/>
      <c r="XEY21"/>
      <c r="XEZ21"/>
      <c r="XFA21"/>
      <c r="XFB21"/>
    </row>
    <row r="22" s="1" customFormat="1" spans="1:16382">
      <c r="A22" s="6">
        <v>20</v>
      </c>
      <c r="B22" s="6" t="s">
        <v>33</v>
      </c>
      <c r="C22" s="6" t="s">
        <v>76</v>
      </c>
      <c r="D22" s="6" t="s">
        <v>77</v>
      </c>
      <c r="E22" s="6" t="s">
        <v>78</v>
      </c>
      <c r="F22" s="6">
        <f t="shared" si="0"/>
        <v>90.8</v>
      </c>
      <c r="G22" s="7">
        <f t="shared" si="1"/>
        <v>72.64</v>
      </c>
      <c r="H22" s="7">
        <v>25.79</v>
      </c>
      <c r="I22" s="10">
        <f t="shared" si="2"/>
        <v>5.158</v>
      </c>
      <c r="J22" s="11">
        <f t="shared" si="3"/>
        <v>77.798</v>
      </c>
      <c r="K22" s="12" t="s">
        <v>17</v>
      </c>
      <c r="L22" s="12"/>
      <c r="XEV22"/>
      <c r="XEW22"/>
      <c r="XEX22"/>
      <c r="XEY22"/>
      <c r="XEZ22"/>
      <c r="XFA22"/>
      <c r="XFB22"/>
    </row>
    <row r="23" s="1" customFormat="1" spans="1:16382">
      <c r="A23" s="6">
        <v>21</v>
      </c>
      <c r="B23" s="6" t="s">
        <v>18</v>
      </c>
      <c r="C23" s="6" t="s">
        <v>79</v>
      </c>
      <c r="D23" s="6" t="s">
        <v>80</v>
      </c>
      <c r="E23" s="6" t="s">
        <v>36</v>
      </c>
      <c r="F23" s="6">
        <f t="shared" si="0"/>
        <v>91.9</v>
      </c>
      <c r="G23" s="7">
        <f t="shared" si="1"/>
        <v>73.52</v>
      </c>
      <c r="H23" s="7">
        <v>87.86</v>
      </c>
      <c r="I23" s="10">
        <f t="shared" si="2"/>
        <v>17.572</v>
      </c>
      <c r="J23" s="11">
        <f t="shared" si="3"/>
        <v>91.092</v>
      </c>
      <c r="K23" s="12" t="s">
        <v>17</v>
      </c>
      <c r="L23" s="12"/>
      <c r="XEV23"/>
      <c r="XEW23"/>
      <c r="XEX23"/>
      <c r="XEY23"/>
      <c r="XEZ23"/>
      <c r="XFA23"/>
      <c r="XFB23"/>
    </row>
    <row r="24" s="1" customFormat="1" spans="1:16382">
      <c r="A24" s="6">
        <v>22</v>
      </c>
      <c r="B24" s="6" t="s">
        <v>33</v>
      </c>
      <c r="C24" s="6" t="s">
        <v>81</v>
      </c>
      <c r="D24" s="6" t="s">
        <v>82</v>
      </c>
      <c r="E24" s="6" t="s">
        <v>83</v>
      </c>
      <c r="F24" s="6">
        <f t="shared" si="0"/>
        <v>90.7</v>
      </c>
      <c r="G24" s="7">
        <f t="shared" si="1"/>
        <v>72.56</v>
      </c>
      <c r="H24" s="7">
        <v>16.9</v>
      </c>
      <c r="I24" s="10">
        <f t="shared" si="2"/>
        <v>3.38</v>
      </c>
      <c r="J24" s="11">
        <f t="shared" si="3"/>
        <v>75.94</v>
      </c>
      <c r="K24" s="12" t="s">
        <v>17</v>
      </c>
      <c r="L24" s="12"/>
      <c r="XEV24"/>
      <c r="XEW24"/>
      <c r="XEX24"/>
      <c r="XEY24"/>
      <c r="XEZ24"/>
      <c r="XFA24"/>
      <c r="XFB24"/>
    </row>
    <row r="25" s="1" customFormat="1" spans="1:16382">
      <c r="A25" s="6">
        <v>23</v>
      </c>
      <c r="B25" s="6" t="s">
        <v>18</v>
      </c>
      <c r="C25" s="6" t="s">
        <v>84</v>
      </c>
      <c r="D25" s="6" t="s">
        <v>85</v>
      </c>
      <c r="E25" s="6" t="s">
        <v>86</v>
      </c>
      <c r="F25" s="6">
        <f t="shared" si="0"/>
        <v>92.6</v>
      </c>
      <c r="G25" s="7">
        <f t="shared" si="1"/>
        <v>74.08</v>
      </c>
      <c r="H25" s="7">
        <v>75.79</v>
      </c>
      <c r="I25" s="10">
        <f t="shared" si="2"/>
        <v>15.158</v>
      </c>
      <c r="J25" s="11">
        <f t="shared" si="3"/>
        <v>89.238</v>
      </c>
      <c r="K25" s="12" t="s">
        <v>17</v>
      </c>
      <c r="L25" s="12"/>
      <c r="XEV25"/>
      <c r="XEW25"/>
      <c r="XEX25"/>
      <c r="XEY25"/>
      <c r="XEZ25"/>
      <c r="XFA25"/>
      <c r="XFB25"/>
    </row>
    <row r="26" s="1" customFormat="1" spans="1:16382">
      <c r="A26" s="6">
        <v>24</v>
      </c>
      <c r="B26" s="6" t="s">
        <v>18</v>
      </c>
      <c r="C26" s="6" t="s">
        <v>87</v>
      </c>
      <c r="D26" s="6" t="s">
        <v>88</v>
      </c>
      <c r="E26" s="6">
        <v>4.08</v>
      </c>
      <c r="F26" s="6">
        <f t="shared" si="0"/>
        <v>90.8</v>
      </c>
      <c r="G26" s="7">
        <f t="shared" si="1"/>
        <v>72.64</v>
      </c>
      <c r="H26" s="7">
        <v>76.01</v>
      </c>
      <c r="I26" s="10">
        <f t="shared" si="2"/>
        <v>15.202</v>
      </c>
      <c r="J26" s="11">
        <f t="shared" si="3"/>
        <v>87.842</v>
      </c>
      <c r="K26" s="12" t="s">
        <v>17</v>
      </c>
      <c r="L26" s="12"/>
      <c r="XEV26"/>
      <c r="XEW26"/>
      <c r="XEX26"/>
      <c r="XEY26"/>
      <c r="XEZ26"/>
      <c r="XFA26"/>
      <c r="XFB26"/>
    </row>
    <row r="27" s="1" customFormat="1" spans="1:16382">
      <c r="A27" s="6">
        <v>25</v>
      </c>
      <c r="B27" s="6" t="s">
        <v>18</v>
      </c>
      <c r="C27" s="6" t="s">
        <v>89</v>
      </c>
      <c r="D27" s="6" t="s">
        <v>90</v>
      </c>
      <c r="E27" s="6" t="s">
        <v>48</v>
      </c>
      <c r="F27" s="6">
        <f t="shared" si="0"/>
        <v>91.5</v>
      </c>
      <c r="G27" s="7">
        <f t="shared" si="1"/>
        <v>73.2</v>
      </c>
      <c r="H27" s="7">
        <v>68.71</v>
      </c>
      <c r="I27" s="10">
        <f t="shared" si="2"/>
        <v>13.742</v>
      </c>
      <c r="J27" s="11">
        <f t="shared" si="3"/>
        <v>86.942</v>
      </c>
      <c r="K27" s="12" t="s">
        <v>17</v>
      </c>
      <c r="L27" s="12"/>
      <c r="XEV27"/>
      <c r="XEW27"/>
      <c r="XEX27"/>
      <c r="XEY27"/>
      <c r="XEZ27"/>
      <c r="XFA27"/>
      <c r="XFB27"/>
    </row>
    <row r="28" s="1" customFormat="1" spans="1:16382">
      <c r="A28" s="6">
        <v>26</v>
      </c>
      <c r="B28" s="6" t="s">
        <v>22</v>
      </c>
      <c r="C28" s="6" t="s">
        <v>91</v>
      </c>
      <c r="D28" s="6" t="s">
        <v>92</v>
      </c>
      <c r="E28" s="6" t="s">
        <v>40</v>
      </c>
      <c r="F28" s="6">
        <f t="shared" si="0"/>
        <v>93.1</v>
      </c>
      <c r="G28" s="7">
        <f t="shared" si="1"/>
        <v>74.48</v>
      </c>
      <c r="H28" s="7">
        <v>30.6</v>
      </c>
      <c r="I28" s="10">
        <f t="shared" si="2"/>
        <v>6.12</v>
      </c>
      <c r="J28" s="11">
        <f t="shared" si="3"/>
        <v>80.6</v>
      </c>
      <c r="K28" s="12" t="s">
        <v>93</v>
      </c>
      <c r="L28" s="12"/>
      <c r="XEV28"/>
      <c r="XEW28"/>
      <c r="XEX28"/>
      <c r="XEY28"/>
      <c r="XEZ28"/>
      <c r="XFA28"/>
      <c r="XFB28"/>
    </row>
    <row r="29" s="1" customFormat="1" spans="1:16382">
      <c r="A29" s="6">
        <v>27</v>
      </c>
      <c r="B29" s="6" t="s">
        <v>18</v>
      </c>
      <c r="C29" s="6" t="s">
        <v>94</v>
      </c>
      <c r="D29" s="6" t="s">
        <v>95</v>
      </c>
      <c r="E29" s="6" t="s">
        <v>96</v>
      </c>
      <c r="F29" s="6">
        <f t="shared" si="0"/>
        <v>89.6</v>
      </c>
      <c r="G29" s="7">
        <f t="shared" si="1"/>
        <v>71.68</v>
      </c>
      <c r="H29" s="7">
        <v>62</v>
      </c>
      <c r="I29" s="10">
        <f t="shared" si="2"/>
        <v>12.4</v>
      </c>
      <c r="J29" s="11">
        <f t="shared" si="3"/>
        <v>84.08</v>
      </c>
      <c r="K29" s="12" t="s">
        <v>97</v>
      </c>
      <c r="L29" s="12"/>
      <c r="XEV29"/>
      <c r="XEW29"/>
      <c r="XEX29"/>
      <c r="XEY29"/>
      <c r="XEZ29"/>
      <c r="XFA29"/>
      <c r="XFB29"/>
    </row>
    <row r="30" s="1" customFormat="1" spans="1:16382">
      <c r="A30" s="6">
        <v>28</v>
      </c>
      <c r="B30" s="6" t="s">
        <v>33</v>
      </c>
      <c r="C30" s="6" t="s">
        <v>98</v>
      </c>
      <c r="D30" s="6" t="s">
        <v>99</v>
      </c>
      <c r="E30" s="6" t="s">
        <v>100</v>
      </c>
      <c r="F30" s="6">
        <f t="shared" si="0"/>
        <v>88.1</v>
      </c>
      <c r="G30" s="7">
        <f t="shared" si="1"/>
        <v>70.48</v>
      </c>
      <c r="H30" s="7">
        <v>24.675</v>
      </c>
      <c r="I30" s="10">
        <f t="shared" si="2"/>
        <v>4.935</v>
      </c>
      <c r="J30" s="11">
        <f t="shared" si="3"/>
        <v>75.415</v>
      </c>
      <c r="K30" s="12" t="s">
        <v>101</v>
      </c>
      <c r="L30" s="12"/>
      <c r="XEV30"/>
      <c r="XEW30"/>
      <c r="XEX30"/>
      <c r="XEY30"/>
      <c r="XEZ30"/>
      <c r="XFA30"/>
      <c r="XFB30"/>
    </row>
    <row r="31" s="1" customFormat="1" spans="1:16382">
      <c r="A31" s="6">
        <v>29</v>
      </c>
      <c r="B31" s="6" t="s">
        <v>26</v>
      </c>
      <c r="C31" s="6" t="s">
        <v>102</v>
      </c>
      <c r="D31" s="6" t="s">
        <v>103</v>
      </c>
      <c r="E31" s="6" t="s">
        <v>83</v>
      </c>
      <c r="F31" s="6">
        <f t="shared" si="0"/>
        <v>90.7</v>
      </c>
      <c r="G31" s="7">
        <f t="shared" si="1"/>
        <v>72.56</v>
      </c>
      <c r="H31" s="7">
        <v>81.9</v>
      </c>
      <c r="I31" s="10">
        <f t="shared" si="2"/>
        <v>16.38</v>
      </c>
      <c r="J31" s="11">
        <f t="shared" si="3"/>
        <v>88.94</v>
      </c>
      <c r="K31" s="12" t="s">
        <v>104</v>
      </c>
      <c r="L31" s="12"/>
      <c r="XEV31"/>
      <c r="XEW31"/>
      <c r="XEX31"/>
      <c r="XEY31"/>
      <c r="XEZ31"/>
      <c r="XFA31"/>
      <c r="XFB31"/>
    </row>
    <row r="32" s="1" customFormat="1" spans="1:16382">
      <c r="A32" s="6">
        <v>30</v>
      </c>
      <c r="B32" s="6" t="s">
        <v>18</v>
      </c>
      <c r="C32" s="6" t="s">
        <v>105</v>
      </c>
      <c r="D32" s="6" t="s">
        <v>106</v>
      </c>
      <c r="E32" s="6" t="s">
        <v>107</v>
      </c>
      <c r="F32" s="6">
        <f t="shared" si="0"/>
        <v>91.2</v>
      </c>
      <c r="G32" s="7">
        <f t="shared" si="1"/>
        <v>72.96</v>
      </c>
      <c r="H32" s="7">
        <v>31.598</v>
      </c>
      <c r="I32" s="10">
        <f t="shared" si="2"/>
        <v>6.3196</v>
      </c>
      <c r="J32" s="11">
        <f t="shared" si="3"/>
        <v>79.2796</v>
      </c>
      <c r="K32" s="12" t="s">
        <v>108</v>
      </c>
      <c r="L32" s="12"/>
      <c r="XEV32"/>
      <c r="XEW32"/>
      <c r="XEX32"/>
      <c r="XEY32"/>
      <c r="XEZ32"/>
      <c r="XFA32"/>
      <c r="XFB32"/>
    </row>
    <row r="33" s="1" customFormat="1" spans="1:16382">
      <c r="A33" s="6">
        <v>31</v>
      </c>
      <c r="B33" s="6" t="s">
        <v>33</v>
      </c>
      <c r="C33" s="6" t="s">
        <v>109</v>
      </c>
      <c r="D33" s="6" t="s">
        <v>110</v>
      </c>
      <c r="E33" s="6" t="s">
        <v>83</v>
      </c>
      <c r="F33" s="6">
        <f t="shared" si="0"/>
        <v>90.7</v>
      </c>
      <c r="G33" s="7">
        <f t="shared" si="1"/>
        <v>72.56</v>
      </c>
      <c r="H33" s="7">
        <v>7.85</v>
      </c>
      <c r="I33" s="10">
        <f t="shared" si="2"/>
        <v>1.57</v>
      </c>
      <c r="J33" s="11">
        <f t="shared" si="3"/>
        <v>74.13</v>
      </c>
      <c r="K33" s="12" t="s">
        <v>111</v>
      </c>
      <c r="L33" s="12"/>
      <c r="XEV33"/>
      <c r="XEW33"/>
      <c r="XEX33"/>
      <c r="XEY33"/>
      <c r="XEZ33"/>
      <c r="XFA33"/>
      <c r="XFB33"/>
    </row>
    <row r="34" s="1" customFormat="1" spans="1:16382">
      <c r="A34" s="6">
        <v>32</v>
      </c>
      <c r="B34" s="6" t="s">
        <v>26</v>
      </c>
      <c r="C34" s="6" t="s">
        <v>112</v>
      </c>
      <c r="D34" s="6" t="s">
        <v>113</v>
      </c>
      <c r="E34" s="6" t="s">
        <v>114</v>
      </c>
      <c r="F34" s="6">
        <f t="shared" si="0"/>
        <v>91.8</v>
      </c>
      <c r="G34" s="7">
        <f t="shared" si="1"/>
        <v>73.44</v>
      </c>
      <c r="H34" s="7">
        <v>46.06</v>
      </c>
      <c r="I34" s="10">
        <f t="shared" si="2"/>
        <v>9.212</v>
      </c>
      <c r="J34" s="11">
        <f t="shared" si="3"/>
        <v>82.652</v>
      </c>
      <c r="K34" s="12" t="s">
        <v>111</v>
      </c>
      <c r="L34" s="12"/>
      <c r="XEV34"/>
      <c r="XEW34"/>
      <c r="XEX34"/>
      <c r="XEY34"/>
      <c r="XEZ34"/>
      <c r="XFA34"/>
      <c r="XFB34"/>
    </row>
    <row r="35" s="1" customFormat="1" spans="1:16382">
      <c r="A35" s="6">
        <v>33</v>
      </c>
      <c r="B35" s="6" t="s">
        <v>18</v>
      </c>
      <c r="C35" s="6" t="s">
        <v>115</v>
      </c>
      <c r="D35" s="6" t="s">
        <v>116</v>
      </c>
      <c r="E35" s="6" t="s">
        <v>117</v>
      </c>
      <c r="F35" s="6">
        <f t="shared" si="0"/>
        <v>90</v>
      </c>
      <c r="G35" s="7">
        <f t="shared" si="1"/>
        <v>72</v>
      </c>
      <c r="H35" s="7">
        <v>30.71</v>
      </c>
      <c r="I35" s="10">
        <f t="shared" si="2"/>
        <v>6.142</v>
      </c>
      <c r="J35" s="11">
        <f t="shared" si="3"/>
        <v>78.142</v>
      </c>
      <c r="K35" s="12" t="s">
        <v>111</v>
      </c>
      <c r="L35" s="12"/>
      <c r="XEV35"/>
      <c r="XEW35"/>
      <c r="XEX35"/>
      <c r="XEY35"/>
      <c r="XEZ35"/>
      <c r="XFA35"/>
      <c r="XFB35"/>
    </row>
    <row r="36" s="1" customFormat="1" spans="1:16382">
      <c r="A36" s="6">
        <v>34</v>
      </c>
      <c r="B36" s="6" t="s">
        <v>18</v>
      </c>
      <c r="C36" s="6" t="s">
        <v>118</v>
      </c>
      <c r="D36" s="6" t="s">
        <v>119</v>
      </c>
      <c r="E36" s="6" t="s">
        <v>120</v>
      </c>
      <c r="F36" s="6">
        <f t="shared" si="0"/>
        <v>91.3</v>
      </c>
      <c r="G36" s="7">
        <f t="shared" si="1"/>
        <v>73.04</v>
      </c>
      <c r="H36" s="7">
        <v>4.97</v>
      </c>
      <c r="I36" s="10">
        <f t="shared" si="2"/>
        <v>0.994</v>
      </c>
      <c r="J36" s="11">
        <f t="shared" si="3"/>
        <v>74.034</v>
      </c>
      <c r="K36" s="12" t="s">
        <v>111</v>
      </c>
      <c r="L36" s="12"/>
      <c r="XEV36"/>
      <c r="XEW36"/>
      <c r="XEX36"/>
      <c r="XEY36"/>
      <c r="XEZ36"/>
      <c r="XFA36"/>
      <c r="XFB36"/>
    </row>
    <row r="37" s="1" customFormat="1" spans="1:16382">
      <c r="A37" s="6">
        <v>35</v>
      </c>
      <c r="B37" s="6" t="s">
        <v>18</v>
      </c>
      <c r="C37" s="6" t="s">
        <v>121</v>
      </c>
      <c r="D37" s="6" t="s">
        <v>122</v>
      </c>
      <c r="E37" s="6" t="s">
        <v>117</v>
      </c>
      <c r="F37" s="6">
        <f t="shared" si="0"/>
        <v>90</v>
      </c>
      <c r="G37" s="7">
        <f t="shared" si="1"/>
        <v>72</v>
      </c>
      <c r="H37" s="7">
        <v>3.62</v>
      </c>
      <c r="I37" s="10">
        <f t="shared" si="2"/>
        <v>0.724</v>
      </c>
      <c r="J37" s="11">
        <f t="shared" si="3"/>
        <v>72.724</v>
      </c>
      <c r="K37" s="12" t="s">
        <v>111</v>
      </c>
      <c r="L37" s="12"/>
      <c r="XEV37"/>
      <c r="XEW37"/>
      <c r="XEX37"/>
      <c r="XEY37"/>
      <c r="XEZ37"/>
      <c r="XFA37"/>
      <c r="XFB37"/>
    </row>
    <row r="38" s="1" customFormat="1" spans="1:16382">
      <c r="A38" s="6">
        <v>36</v>
      </c>
      <c r="B38" s="6" t="s">
        <v>33</v>
      </c>
      <c r="C38" s="6" t="s">
        <v>123</v>
      </c>
      <c r="D38" s="6" t="s">
        <v>124</v>
      </c>
      <c r="E38" s="6" t="s">
        <v>125</v>
      </c>
      <c r="F38" s="6">
        <f t="shared" si="0"/>
        <v>89.7</v>
      </c>
      <c r="G38" s="7">
        <f t="shared" si="1"/>
        <v>71.76</v>
      </c>
      <c r="H38" s="7">
        <v>6.68</v>
      </c>
      <c r="I38" s="10">
        <f t="shared" si="2"/>
        <v>1.336</v>
      </c>
      <c r="J38" s="11">
        <f t="shared" si="3"/>
        <v>73.096</v>
      </c>
      <c r="K38" s="12" t="s">
        <v>111</v>
      </c>
      <c r="L38" s="12"/>
      <c r="XEV38"/>
      <c r="XEW38"/>
      <c r="XEX38"/>
      <c r="XEY38"/>
      <c r="XEZ38"/>
      <c r="XFA38"/>
      <c r="XFB38"/>
    </row>
    <row r="39" s="1" customFormat="1" spans="1:16382">
      <c r="A39" s="6">
        <v>37</v>
      </c>
      <c r="B39" s="6" t="s">
        <v>33</v>
      </c>
      <c r="C39" s="6" t="s">
        <v>126</v>
      </c>
      <c r="D39" s="6" t="s">
        <v>127</v>
      </c>
      <c r="E39" s="6" t="s">
        <v>128</v>
      </c>
      <c r="F39" s="6">
        <f t="shared" si="0"/>
        <v>86.6</v>
      </c>
      <c r="G39" s="7">
        <f t="shared" si="1"/>
        <v>69.28</v>
      </c>
      <c r="H39" s="7" t="s">
        <v>129</v>
      </c>
      <c r="I39" s="10" t="s">
        <v>129</v>
      </c>
      <c r="J39" s="11" t="s">
        <v>129</v>
      </c>
      <c r="K39" s="12" t="s">
        <v>111</v>
      </c>
      <c r="L39" s="12"/>
      <c r="XEV39"/>
      <c r="XEW39"/>
      <c r="XEX39"/>
      <c r="XEY39"/>
      <c r="XEZ39"/>
      <c r="XFA39"/>
      <c r="XFB39"/>
    </row>
  </sheetData>
  <sortState ref="A3:M52">
    <sortCondition ref="M3:M52"/>
    <sortCondition ref="A3:A52"/>
  </sortState>
  <mergeCells count="1">
    <mergeCell ref="A1:L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5"/>
  <sheetViews>
    <sheetView workbookViewId="0">
      <selection activeCell="D17" sqref="D17"/>
    </sheetView>
  </sheetViews>
  <sheetFormatPr defaultColWidth="9" defaultRowHeight="13.5"/>
  <cols>
    <col min="2" max="2" width="26.875" customWidth="1"/>
    <col min="3" max="3" width="12.625" customWidth="1"/>
  </cols>
  <sheetData>
    <row r="1" ht="40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7.0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8" t="s">
        <v>9</v>
      </c>
      <c r="J2" s="8" t="s">
        <v>10</v>
      </c>
      <c r="K2" s="9" t="s">
        <v>11</v>
      </c>
      <c r="L2" s="9" t="s">
        <v>12</v>
      </c>
    </row>
    <row r="3" ht="17" customHeight="1" spans="1:13">
      <c r="A3" s="6">
        <v>1</v>
      </c>
      <c r="B3" s="6" t="s">
        <v>130</v>
      </c>
      <c r="C3" s="6" t="s">
        <v>131</v>
      </c>
      <c r="D3" s="6" t="s">
        <v>132</v>
      </c>
      <c r="E3" s="6" t="s">
        <v>133</v>
      </c>
      <c r="F3" s="6">
        <f t="shared" ref="F3:F15" si="0">E3*10+50</f>
        <v>93.6</v>
      </c>
      <c r="G3" s="7">
        <f t="shared" ref="G3:G15" si="1">F3*0.8</f>
        <v>74.88</v>
      </c>
      <c r="H3" s="7">
        <v>93.026</v>
      </c>
      <c r="I3" s="10">
        <f t="shared" ref="I3:I15" si="2">H3*0.2</f>
        <v>18.6052</v>
      </c>
      <c r="J3" s="11">
        <f t="shared" ref="J3:J15" si="3">G3+I3</f>
        <v>93.4852</v>
      </c>
      <c r="K3" s="12" t="s">
        <v>17</v>
      </c>
      <c r="L3" s="12"/>
      <c r="M3" s="1"/>
    </row>
    <row r="4" s="1" customFormat="1" ht="17" customHeight="1" spans="1:16382">
      <c r="A4" s="6">
        <v>2</v>
      </c>
      <c r="B4" s="6" t="s">
        <v>130</v>
      </c>
      <c r="C4" s="6" t="s">
        <v>134</v>
      </c>
      <c r="D4" s="6" t="s">
        <v>135</v>
      </c>
      <c r="E4" s="6" t="s">
        <v>136</v>
      </c>
      <c r="F4" s="6">
        <f t="shared" si="0"/>
        <v>92.7</v>
      </c>
      <c r="G4" s="7">
        <f t="shared" si="1"/>
        <v>74.16</v>
      </c>
      <c r="H4" s="7">
        <v>90.98</v>
      </c>
      <c r="I4" s="10">
        <f t="shared" si="2"/>
        <v>18.196</v>
      </c>
      <c r="J4" s="11">
        <f t="shared" si="3"/>
        <v>92.356</v>
      </c>
      <c r="K4" s="12" t="s">
        <v>17</v>
      </c>
      <c r="L4" s="12"/>
      <c r="XEV4"/>
      <c r="XEW4"/>
      <c r="XEX4"/>
      <c r="XEY4"/>
      <c r="XEZ4"/>
      <c r="XFA4"/>
      <c r="XFB4"/>
    </row>
    <row r="5" s="1" customFormat="1" ht="17" customHeight="1" spans="1:16382">
      <c r="A5" s="6">
        <v>3</v>
      </c>
      <c r="B5" s="6" t="s">
        <v>130</v>
      </c>
      <c r="C5" s="6" t="s">
        <v>137</v>
      </c>
      <c r="D5" s="6" t="s">
        <v>138</v>
      </c>
      <c r="E5" s="6" t="s">
        <v>139</v>
      </c>
      <c r="F5" s="6">
        <f t="shared" si="0"/>
        <v>92.3</v>
      </c>
      <c r="G5" s="7">
        <f t="shared" si="1"/>
        <v>73.84</v>
      </c>
      <c r="H5" s="7">
        <v>92</v>
      </c>
      <c r="I5" s="10">
        <f t="shared" si="2"/>
        <v>18.4</v>
      </c>
      <c r="J5" s="11">
        <f t="shared" si="3"/>
        <v>92.24</v>
      </c>
      <c r="K5" s="12" t="s">
        <v>17</v>
      </c>
      <c r="L5" s="12"/>
      <c r="XEV5"/>
      <c r="XEW5"/>
      <c r="XEX5"/>
      <c r="XEY5"/>
      <c r="XEZ5"/>
      <c r="XFA5"/>
      <c r="XFB5"/>
    </row>
    <row r="6" s="1" customFormat="1" ht="17" customHeight="1" spans="1:16382">
      <c r="A6" s="6">
        <v>4</v>
      </c>
      <c r="B6" s="6" t="s">
        <v>130</v>
      </c>
      <c r="C6" s="6" t="s">
        <v>140</v>
      </c>
      <c r="D6" s="6" t="s">
        <v>141</v>
      </c>
      <c r="E6" s="6" t="s">
        <v>107</v>
      </c>
      <c r="F6" s="6">
        <f t="shared" si="0"/>
        <v>91.2</v>
      </c>
      <c r="G6" s="7">
        <f t="shared" si="1"/>
        <v>72.96</v>
      </c>
      <c r="H6" s="7">
        <v>90.114</v>
      </c>
      <c r="I6" s="10">
        <f t="shared" si="2"/>
        <v>18.0228</v>
      </c>
      <c r="J6" s="11">
        <f t="shared" si="3"/>
        <v>90.9828</v>
      </c>
      <c r="K6" s="12" t="s">
        <v>17</v>
      </c>
      <c r="L6" s="12"/>
      <c r="XEV6"/>
      <c r="XEW6"/>
      <c r="XEX6"/>
      <c r="XEY6"/>
      <c r="XEZ6"/>
      <c r="XFA6"/>
      <c r="XFB6"/>
    </row>
    <row r="7" s="1" customFormat="1" ht="17" customHeight="1" spans="1:16382">
      <c r="A7" s="6">
        <v>5</v>
      </c>
      <c r="B7" s="6" t="s">
        <v>130</v>
      </c>
      <c r="C7" s="6" t="s">
        <v>142</v>
      </c>
      <c r="D7" s="6" t="s">
        <v>143</v>
      </c>
      <c r="E7" s="6" t="s">
        <v>107</v>
      </c>
      <c r="F7" s="6">
        <f t="shared" si="0"/>
        <v>91.2</v>
      </c>
      <c r="G7" s="7">
        <f t="shared" si="1"/>
        <v>72.96</v>
      </c>
      <c r="H7" s="7">
        <v>86.975</v>
      </c>
      <c r="I7" s="10">
        <f t="shared" si="2"/>
        <v>17.395</v>
      </c>
      <c r="J7" s="11">
        <f t="shared" si="3"/>
        <v>90.355</v>
      </c>
      <c r="K7" s="12" t="s">
        <v>17</v>
      </c>
      <c r="L7" s="12"/>
      <c r="XEV7"/>
      <c r="XEW7"/>
      <c r="XEX7"/>
      <c r="XEY7"/>
      <c r="XEZ7"/>
      <c r="XFA7"/>
      <c r="XFB7"/>
    </row>
    <row r="8" s="1" customFormat="1" ht="17" customHeight="1" spans="1:16382">
      <c r="A8" s="6">
        <v>6</v>
      </c>
      <c r="B8" s="6" t="s">
        <v>130</v>
      </c>
      <c r="C8" s="6" t="s">
        <v>144</v>
      </c>
      <c r="D8" s="6" t="s">
        <v>145</v>
      </c>
      <c r="E8" s="6" t="s">
        <v>83</v>
      </c>
      <c r="F8" s="6">
        <f t="shared" si="0"/>
        <v>90.7</v>
      </c>
      <c r="G8" s="7">
        <f t="shared" si="1"/>
        <v>72.56</v>
      </c>
      <c r="H8" s="7">
        <v>81.691</v>
      </c>
      <c r="I8" s="10">
        <f t="shared" si="2"/>
        <v>16.3382</v>
      </c>
      <c r="J8" s="11">
        <f t="shared" si="3"/>
        <v>88.8982</v>
      </c>
      <c r="K8" s="12" t="s">
        <v>17</v>
      </c>
      <c r="L8" s="12"/>
      <c r="XEV8"/>
      <c r="XEW8"/>
      <c r="XEX8"/>
      <c r="XEY8"/>
      <c r="XEZ8"/>
      <c r="XFA8"/>
      <c r="XFB8"/>
    </row>
    <row r="9" s="1" customFormat="1" ht="17" customHeight="1" spans="1:16382">
      <c r="A9" s="6">
        <v>7</v>
      </c>
      <c r="B9" s="6" t="s">
        <v>130</v>
      </c>
      <c r="C9" s="6" t="s">
        <v>146</v>
      </c>
      <c r="D9" s="6" t="s">
        <v>147</v>
      </c>
      <c r="E9" s="6" t="s">
        <v>83</v>
      </c>
      <c r="F9" s="6">
        <f t="shared" si="0"/>
        <v>90.7</v>
      </c>
      <c r="G9" s="7">
        <f t="shared" si="1"/>
        <v>72.56</v>
      </c>
      <c r="H9" s="7">
        <v>75.079</v>
      </c>
      <c r="I9" s="10">
        <f t="shared" si="2"/>
        <v>15.0158</v>
      </c>
      <c r="J9" s="11">
        <f t="shared" si="3"/>
        <v>87.5758</v>
      </c>
      <c r="K9" s="12" t="s">
        <v>17</v>
      </c>
      <c r="L9" s="12"/>
      <c r="XEV9"/>
      <c r="XEW9"/>
      <c r="XEX9"/>
      <c r="XEY9"/>
      <c r="XEZ9"/>
      <c r="XFA9"/>
      <c r="XFB9"/>
    </row>
    <row r="10" s="1" customFormat="1" ht="17" customHeight="1" spans="1:16382">
      <c r="A10" s="6">
        <v>8</v>
      </c>
      <c r="B10" s="6" t="s">
        <v>130</v>
      </c>
      <c r="C10" s="6" t="s">
        <v>148</v>
      </c>
      <c r="D10" s="6" t="s">
        <v>149</v>
      </c>
      <c r="E10" s="6" t="s">
        <v>150</v>
      </c>
      <c r="F10" s="6">
        <f t="shared" si="0"/>
        <v>89.9</v>
      </c>
      <c r="G10" s="7">
        <f t="shared" si="1"/>
        <v>71.92</v>
      </c>
      <c r="H10" s="7">
        <v>75.085</v>
      </c>
      <c r="I10" s="10">
        <f t="shared" si="2"/>
        <v>15.017</v>
      </c>
      <c r="J10" s="11">
        <f t="shared" si="3"/>
        <v>86.937</v>
      </c>
      <c r="K10" s="12" t="s">
        <v>17</v>
      </c>
      <c r="L10" s="12"/>
      <c r="XEV10"/>
      <c r="XEW10"/>
      <c r="XEX10"/>
      <c r="XEY10"/>
      <c r="XEZ10"/>
      <c r="XFA10"/>
      <c r="XFB10"/>
    </row>
    <row r="11" s="1" customFormat="1" ht="17" customHeight="1" spans="1:16382">
      <c r="A11" s="6">
        <v>9</v>
      </c>
      <c r="B11" s="6" t="s">
        <v>130</v>
      </c>
      <c r="C11" s="6" t="s">
        <v>151</v>
      </c>
      <c r="D11" s="6" t="s">
        <v>152</v>
      </c>
      <c r="E11" s="6" t="s">
        <v>153</v>
      </c>
      <c r="F11" s="6">
        <f t="shared" si="0"/>
        <v>89.1</v>
      </c>
      <c r="G11" s="7">
        <f t="shared" si="1"/>
        <v>71.28</v>
      </c>
      <c r="H11" s="7">
        <v>70.827</v>
      </c>
      <c r="I11" s="10">
        <f t="shared" si="2"/>
        <v>14.1654</v>
      </c>
      <c r="J11" s="11">
        <f t="shared" si="3"/>
        <v>85.4454</v>
      </c>
      <c r="K11" s="12" t="s">
        <v>17</v>
      </c>
      <c r="L11" s="12"/>
      <c r="XEV11"/>
      <c r="XEW11"/>
      <c r="XEX11"/>
      <c r="XEY11"/>
      <c r="XEZ11"/>
      <c r="XFA11"/>
      <c r="XFB11"/>
    </row>
    <row r="12" s="1" customFormat="1" ht="17" customHeight="1" spans="1:16382">
      <c r="A12" s="6">
        <v>10</v>
      </c>
      <c r="B12" s="6" t="s">
        <v>130</v>
      </c>
      <c r="C12" s="6" t="s">
        <v>154</v>
      </c>
      <c r="D12" s="6" t="s">
        <v>155</v>
      </c>
      <c r="E12" s="6" t="s">
        <v>48</v>
      </c>
      <c r="F12" s="6">
        <f t="shared" si="0"/>
        <v>91.5</v>
      </c>
      <c r="G12" s="7">
        <f t="shared" si="1"/>
        <v>73.2</v>
      </c>
      <c r="H12" s="7">
        <v>45.688</v>
      </c>
      <c r="I12" s="10">
        <f t="shared" si="2"/>
        <v>9.1376</v>
      </c>
      <c r="J12" s="11">
        <f t="shared" si="3"/>
        <v>82.3376</v>
      </c>
      <c r="K12" s="12" t="s">
        <v>93</v>
      </c>
      <c r="L12" s="12"/>
      <c r="XEV12"/>
      <c r="XEW12"/>
      <c r="XEX12"/>
      <c r="XEY12"/>
      <c r="XEZ12"/>
      <c r="XFA12"/>
      <c r="XFB12"/>
    </row>
    <row r="13" s="1" customFormat="1" ht="17" customHeight="1" spans="1:16382">
      <c r="A13" s="6">
        <v>11</v>
      </c>
      <c r="B13" s="6" t="s">
        <v>130</v>
      </c>
      <c r="C13" s="6" t="s">
        <v>156</v>
      </c>
      <c r="D13" s="6" t="s">
        <v>157</v>
      </c>
      <c r="E13" s="6" t="s">
        <v>158</v>
      </c>
      <c r="F13" s="6">
        <f t="shared" si="0"/>
        <v>92.1</v>
      </c>
      <c r="G13" s="7">
        <f t="shared" si="1"/>
        <v>73.68</v>
      </c>
      <c r="H13" s="7">
        <v>42.908</v>
      </c>
      <c r="I13" s="10">
        <f t="shared" si="2"/>
        <v>8.5816</v>
      </c>
      <c r="J13" s="11">
        <f t="shared" si="3"/>
        <v>82.2616</v>
      </c>
      <c r="K13" s="12" t="s">
        <v>97</v>
      </c>
      <c r="L13" s="12"/>
      <c r="XEV13"/>
      <c r="XEW13"/>
      <c r="XEX13"/>
      <c r="XEY13"/>
      <c r="XEZ13"/>
      <c r="XFA13"/>
      <c r="XFB13"/>
    </row>
    <row r="14" s="1" customFormat="1" ht="17" customHeight="1" spans="1:16382">
      <c r="A14" s="6">
        <v>12</v>
      </c>
      <c r="B14" s="6" t="s">
        <v>130</v>
      </c>
      <c r="C14" s="6" t="s">
        <v>159</v>
      </c>
      <c r="D14" s="6" t="s">
        <v>160</v>
      </c>
      <c r="E14" s="6" t="s">
        <v>107</v>
      </c>
      <c r="F14" s="6">
        <f t="shared" si="0"/>
        <v>91.2</v>
      </c>
      <c r="G14" s="7">
        <f t="shared" si="1"/>
        <v>72.96</v>
      </c>
      <c r="H14" s="7">
        <v>41.609</v>
      </c>
      <c r="I14" s="10">
        <f t="shared" si="2"/>
        <v>8.3218</v>
      </c>
      <c r="J14" s="11">
        <f t="shared" si="3"/>
        <v>81.2818</v>
      </c>
      <c r="K14" s="12" t="s">
        <v>111</v>
      </c>
      <c r="L14" s="12"/>
      <c r="XEV14"/>
      <c r="XEW14"/>
      <c r="XEX14"/>
      <c r="XEY14"/>
      <c r="XEZ14"/>
      <c r="XFA14"/>
      <c r="XFB14"/>
    </row>
    <row r="15" s="1" customFormat="1" ht="17" customHeight="1" spans="1:16382">
      <c r="A15" s="6">
        <v>13</v>
      </c>
      <c r="B15" s="6" t="s">
        <v>130</v>
      </c>
      <c r="C15" s="6" t="s">
        <v>161</v>
      </c>
      <c r="D15" s="6" t="s">
        <v>162</v>
      </c>
      <c r="E15" s="6" t="s">
        <v>114</v>
      </c>
      <c r="F15" s="6">
        <f t="shared" si="0"/>
        <v>91.8</v>
      </c>
      <c r="G15" s="7">
        <f t="shared" si="1"/>
        <v>73.44</v>
      </c>
      <c r="H15" s="7">
        <v>36.797</v>
      </c>
      <c r="I15" s="10">
        <f t="shared" si="2"/>
        <v>7.3594</v>
      </c>
      <c r="J15" s="11">
        <f t="shared" si="3"/>
        <v>80.7994</v>
      </c>
      <c r="K15" s="12" t="s">
        <v>111</v>
      </c>
      <c r="L15" s="12"/>
      <c r="XEV15"/>
      <c r="XEW15"/>
      <c r="XEX15"/>
      <c r="XEY15"/>
      <c r="XEZ15"/>
      <c r="XFA15"/>
      <c r="XFB15"/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非特色班</vt:lpstr>
      <vt:lpstr>丁颖班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76885</dc:creator>
  <cp:lastModifiedBy>芒果先生</cp:lastModifiedBy>
  <dcterms:created xsi:type="dcterms:W3CDTF">2022-09-13T09:27:00Z</dcterms:created>
  <dcterms:modified xsi:type="dcterms:W3CDTF">2022-09-16T08:44:50Z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152BEE5C966B421CBB2439F6371694B8</vt:lpwstr>
  </property>
  <property fmtid="{D5CDD505-2E9C-101B-9397-08002B2CF9AE}" pid="3" name="KSOProductBuildVer">
    <vt:lpwstr>2052-11.1.0.12313</vt:lpwstr>
  </property>
</Properties>
</file>