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40"/>
  </bookViews>
  <sheets>
    <sheet name="学业奖名额" sheetId="8" r:id="rId1"/>
  </sheets>
  <calcPr calcId="144525"/>
</workbook>
</file>

<file path=xl/sharedStrings.xml><?xml version="1.0" encoding="utf-8"?>
<sst xmlns="http://schemas.openxmlformats.org/spreadsheetml/2006/main" count="37" uniqueCount="36">
  <si>
    <t>2022年工程学院全日制非定向研究生学业奖学金评选名额一览表</t>
  </si>
  <si>
    <t>序号</t>
  </si>
  <si>
    <t>学院</t>
  </si>
  <si>
    <t>2020级博士生</t>
  </si>
  <si>
    <t>2020级博士一等(20%)</t>
  </si>
  <si>
    <t>2020级博士二等(50%)</t>
  </si>
  <si>
    <t>2020级博士三等(30%)</t>
  </si>
  <si>
    <t>2020级硕士生</t>
  </si>
  <si>
    <t>2020级硕士一等(20%)</t>
  </si>
  <si>
    <t>2020级硕士二等(50%)</t>
  </si>
  <si>
    <t>2020级硕士三等(30%)</t>
  </si>
  <si>
    <t>2021级博士生</t>
  </si>
  <si>
    <t>2021级博士一等(20%)</t>
  </si>
  <si>
    <t>2021级博士二等(50%)</t>
  </si>
  <si>
    <t>2021级博士三等(30%)</t>
  </si>
  <si>
    <t>2021级硕士生</t>
  </si>
  <si>
    <t>2021级博士预备生</t>
  </si>
  <si>
    <t>2021级博士预备生直接一等</t>
  </si>
  <si>
    <t>2021级硕士生（不含博士预备生）</t>
  </si>
  <si>
    <t>2021级硕士一等(20%)</t>
  </si>
  <si>
    <t>2021级硕士二等(50%)</t>
  </si>
  <si>
    <t>2022级博士生</t>
  </si>
  <si>
    <t>2022级博士一等(20%)</t>
  </si>
  <si>
    <t>2022级博士二等(30%)</t>
  </si>
  <si>
    <t>2022级博士三等(50%)</t>
  </si>
  <si>
    <t>2022级硕士生</t>
  </si>
  <si>
    <t>2022级硕士推免生</t>
  </si>
  <si>
    <t>2022级硕士推免生直接一等</t>
  </si>
  <si>
    <r>
      <rPr>
        <b/>
        <sz val="8"/>
        <rFont val="宋体"/>
        <charset val="134"/>
      </rPr>
      <t>2022</t>
    </r>
    <r>
      <rPr>
        <b/>
        <sz val="8"/>
        <color rgb="FF000000"/>
        <rFont val="宋体"/>
        <charset val="134"/>
      </rPr>
      <t>级博士预备生（待定）</t>
    </r>
  </si>
  <si>
    <r>
      <rPr>
        <b/>
        <sz val="8"/>
        <rFont val="宋体"/>
        <charset val="134"/>
      </rPr>
      <t>2022</t>
    </r>
    <r>
      <rPr>
        <b/>
        <sz val="8"/>
        <color rgb="FF000000"/>
        <rFont val="宋体"/>
        <charset val="134"/>
      </rPr>
      <t>级博士预备生直接一等（待定)</t>
    </r>
  </si>
  <si>
    <t>2022级硕士生（不含推免生和博士预备生）</t>
  </si>
  <si>
    <t>2022级硕士一等(20%)</t>
  </si>
  <si>
    <t>2022级硕士二等(30%)</t>
  </si>
  <si>
    <t>2022级硕士三等(50%)</t>
  </si>
  <si>
    <t>工程学院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</si>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</sst>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7">
    <font>
      <sz val="11"/>
      <color rgb="FF000000"/>
      <name val="Calibri"/>
      <charset val="134"/>
    </font>
    <font>
      <sz val="8"/>
      <color rgb="FF000000"/>
      <name val="Calibri"/>
      <charset val="134"/>
    </font>
    <font>
      <b/>
      <sz val="16"/>
      <name val="黑体"/>
      <charset val="134"/>
    </font>
    <font>
      <b/>
      <sz val="8"/>
      <name val="宋体"/>
      <charset val="134"/>
    </font>
    <font>
      <b/>
      <sz val="8"/>
      <color rgb="FF000000"/>
      <name val="Calibri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23">
    <xf numFmtId="0" fontId="0" fillId="0" borderId="0" xfId="0" applyFill="1" applyProtection="1"/>
    <xf numFmtId="0" fontId="1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2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 applyProtection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5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1" fillId="5" borderId="2" xfId="0" applyNumberFormat="1" applyFont="1" applyFill="1" applyBorder="1" applyAlignment="1" applyProtection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"/>
  <sheetViews>
    <sheetView tabSelected="1" zoomScale="106" zoomScaleNormal="106" workbookViewId="0">
      <pane xSplit="2" ySplit="2" topLeftCell="C3" activePane="bottomRight" state="frozen"/>
      <selection/>
      <selection pane="topRight"/>
      <selection pane="bottomLeft"/>
      <selection pane="bottomRight" activeCell="Q16" sqref="Q16"/>
    </sheetView>
  </sheetViews>
  <sheetFormatPr defaultColWidth="9" defaultRowHeight="15" outlineLevelRow="3"/>
  <cols>
    <col min="1" max="1" width="5" customWidth="1"/>
    <col min="2" max="2" width="24" customWidth="1"/>
    <col min="3" max="27" width="6.14285714285714" customWidth="1"/>
    <col min="28" max="28" width="7.13333333333333" customWidth="1"/>
    <col min="29" max="29" width="6.85714285714286" customWidth="1"/>
    <col min="30" max="30" width="8.20952380952381" customWidth="1"/>
    <col min="31" max="31" width="8.85714285714286" customWidth="1"/>
    <col min="32" max="34" width="6.14285714285714" customWidth="1"/>
  </cols>
  <sheetData>
    <row r="1" ht="45" customHeight="1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="1" customFormat="1" ht="69.75" customHeight="1" spans="1:34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  <c r="M2" s="5" t="s">
        <v>13</v>
      </c>
      <c r="N2" s="5" t="s">
        <v>14</v>
      </c>
      <c r="O2" s="14" t="s">
        <v>15</v>
      </c>
      <c r="P2" s="5" t="s">
        <v>16</v>
      </c>
      <c r="Q2" s="16" t="s">
        <v>17</v>
      </c>
      <c r="R2" s="17" t="s">
        <v>18</v>
      </c>
      <c r="S2" s="5" t="s">
        <v>19</v>
      </c>
      <c r="T2" s="5" t="s">
        <v>20</v>
      </c>
      <c r="U2" s="5" t="s">
        <v>10</v>
      </c>
      <c r="V2" s="18" t="s">
        <v>21</v>
      </c>
      <c r="W2" s="19" t="s">
        <v>22</v>
      </c>
      <c r="X2" s="19" t="s">
        <v>23</v>
      </c>
      <c r="Y2" s="19" t="s">
        <v>24</v>
      </c>
      <c r="Z2" s="22" t="s">
        <v>25</v>
      </c>
      <c r="AA2" s="17" t="s">
        <v>26</v>
      </c>
      <c r="AB2" s="16" t="s">
        <v>27</v>
      </c>
      <c r="AC2" s="5" t="s">
        <v>28</v>
      </c>
      <c r="AD2" s="16" t="s">
        <v>29</v>
      </c>
      <c r="AE2" s="17" t="s">
        <v>30</v>
      </c>
      <c r="AF2" s="19" t="s">
        <v>31</v>
      </c>
      <c r="AG2" s="19" t="s">
        <v>32</v>
      </c>
      <c r="AH2" s="19" t="s">
        <v>33</v>
      </c>
    </row>
    <row r="3" ht="15.75" customHeight="1" spans="1:34">
      <c r="A3" s="7">
        <v>10</v>
      </c>
      <c r="B3" s="3" t="s">
        <v>34</v>
      </c>
      <c r="C3" s="8">
        <v>13</v>
      </c>
      <c r="D3" s="9">
        <f>C3*0.2</f>
        <v>2.6</v>
      </c>
      <c r="E3" s="9">
        <f>C3*0.5</f>
        <v>6.5</v>
      </c>
      <c r="F3" s="9">
        <v>3</v>
      </c>
      <c r="G3" s="8">
        <v>201</v>
      </c>
      <c r="H3" s="9">
        <f>G3*0.2</f>
        <v>40.2</v>
      </c>
      <c r="I3" s="9">
        <f>G3*0.5</f>
        <v>100.5</v>
      </c>
      <c r="J3" s="9">
        <f>G3*0.3</f>
        <v>60.3</v>
      </c>
      <c r="K3" s="8">
        <v>13</v>
      </c>
      <c r="L3" s="9">
        <f>K3*0.2</f>
        <v>2.6</v>
      </c>
      <c r="M3" s="9">
        <f>K3*0.5</f>
        <v>6.5</v>
      </c>
      <c r="N3" s="9">
        <v>3</v>
      </c>
      <c r="O3" s="8">
        <v>199</v>
      </c>
      <c r="P3" s="8">
        <v>0</v>
      </c>
      <c r="Q3" s="20">
        <f>P3</f>
        <v>0</v>
      </c>
      <c r="R3" s="8">
        <f>O3-P3</f>
        <v>199</v>
      </c>
      <c r="S3" s="9">
        <f>R3*0.2</f>
        <v>39.8</v>
      </c>
      <c r="T3" s="9">
        <f>R3*0.5</f>
        <v>99.5</v>
      </c>
      <c r="U3" s="9">
        <f>R3*0.3</f>
        <v>59.7</v>
      </c>
      <c r="V3" s="8">
        <v>14</v>
      </c>
      <c r="W3" s="9">
        <f>V3*0.2</f>
        <v>2.8</v>
      </c>
      <c r="X3" s="9">
        <f>V3*0.3</f>
        <v>4.2</v>
      </c>
      <c r="Y3" s="9">
        <f>V3*0.5</f>
        <v>7</v>
      </c>
      <c r="Z3" s="8">
        <v>193</v>
      </c>
      <c r="AA3" s="8">
        <v>2</v>
      </c>
      <c r="AB3" s="8">
        <f>AA3</f>
        <v>2</v>
      </c>
      <c r="AC3" s="8">
        <v>0</v>
      </c>
      <c r="AD3" s="8">
        <f>AC3</f>
        <v>0</v>
      </c>
      <c r="AE3" s="8">
        <f>Z3-AA3-AC3</f>
        <v>191</v>
      </c>
      <c r="AF3" s="9">
        <f>AE3*0.2</f>
        <v>38.2</v>
      </c>
      <c r="AG3" s="9">
        <f>AE3*0.3</f>
        <v>57.3</v>
      </c>
      <c r="AH3" s="9">
        <f>AE3*0.5</f>
        <v>95.5</v>
      </c>
    </row>
    <row r="4" ht="15.75" customHeight="1" spans="1:34">
      <c r="A4" s="7"/>
      <c r="B4" s="10" t="s">
        <v>35</v>
      </c>
      <c r="C4" s="11">
        <f>SUM(C3:C3)</f>
        <v>13</v>
      </c>
      <c r="D4" s="12">
        <f t="shared" ref="D4:P4" si="0">SUM(D3:D3)</f>
        <v>2.6</v>
      </c>
      <c r="E4" s="12">
        <f t="shared" si="0"/>
        <v>6.5</v>
      </c>
      <c r="F4" s="12">
        <f t="shared" si="0"/>
        <v>3</v>
      </c>
      <c r="G4" s="11">
        <f t="shared" si="0"/>
        <v>201</v>
      </c>
      <c r="H4" s="12">
        <f t="shared" si="0"/>
        <v>40.2</v>
      </c>
      <c r="I4" s="12">
        <f t="shared" si="0"/>
        <v>100.5</v>
      </c>
      <c r="J4" s="12">
        <f t="shared" si="0"/>
        <v>60.3</v>
      </c>
      <c r="K4" s="15">
        <f t="shared" si="0"/>
        <v>13</v>
      </c>
      <c r="L4" s="12">
        <f t="shared" si="0"/>
        <v>2.6</v>
      </c>
      <c r="M4" s="12">
        <f t="shared" si="0"/>
        <v>6.5</v>
      </c>
      <c r="N4" s="12">
        <f t="shared" si="0"/>
        <v>3</v>
      </c>
      <c r="O4" s="15">
        <f t="shared" si="0"/>
        <v>199</v>
      </c>
      <c r="P4" s="12">
        <f t="shared" si="0"/>
        <v>0</v>
      </c>
      <c r="Q4" s="12">
        <f>SUM(Q3:Q3)</f>
        <v>0</v>
      </c>
      <c r="R4" s="12">
        <f>O4-P4</f>
        <v>199</v>
      </c>
      <c r="S4" s="12">
        <f>SUM(S3:S3)</f>
        <v>39.8</v>
      </c>
      <c r="T4" s="12">
        <f>SUM(T3:T3)</f>
        <v>99.5</v>
      </c>
      <c r="U4" s="12">
        <f>SUM(U3:U3)</f>
        <v>59.7</v>
      </c>
      <c r="V4" s="21">
        <f>SUM(V3:V3)</f>
        <v>14</v>
      </c>
      <c r="W4" s="12">
        <f>SUM(W3:W3)</f>
        <v>2.8</v>
      </c>
      <c r="X4" s="12">
        <f>SUM(X3:X3)</f>
        <v>4.2</v>
      </c>
      <c r="Y4" s="12">
        <f>SUM(Y3:Y3)</f>
        <v>7</v>
      </c>
      <c r="Z4" s="21">
        <f>SUM(Z3:Z3)</f>
        <v>193</v>
      </c>
      <c r="AA4" s="12">
        <f>SUM(AA3:AA3)</f>
        <v>2</v>
      </c>
      <c r="AB4" s="12">
        <f>AA4</f>
        <v>2</v>
      </c>
      <c r="AC4" s="12">
        <f>SUM(AC3:AC3)</f>
        <v>0</v>
      </c>
      <c r="AD4" s="12">
        <f>AC4</f>
        <v>0</v>
      </c>
      <c r="AE4" s="12">
        <f>SUM(AE3:AE3)</f>
        <v>191</v>
      </c>
      <c r="AF4" s="12">
        <f>SUM(AF3:AF3)</f>
        <v>38.2</v>
      </c>
      <c r="AG4" s="12">
        <f>SUM(AG3:AG3)</f>
        <v>57.3</v>
      </c>
      <c r="AH4" s="12">
        <f>SUM(AH3:AH3)</f>
        <v>95.5</v>
      </c>
    </row>
  </sheetData>
  <mergeCells count="1">
    <mergeCell ref="A1:A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学业奖名额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梁廷君</cp:lastModifiedBy>
  <dcterms:created xsi:type="dcterms:W3CDTF">2022-09-02T01:34:00Z</dcterms:created>
  <dcterms:modified xsi:type="dcterms:W3CDTF">2022-09-13T13:49:55Z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8B4AB8ABE527434896DA2735F19D457C</vt:lpwstr>
  </property>
  <property fmtid="{D5CDD505-2E9C-101B-9397-08002B2CF9AE}" pid="3" name="KSOProductBuildVer">
    <vt:lpwstr>2052-11.1.0.12019</vt:lpwstr>
  </property>
</Properties>
</file>