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学硕" sheetId="2" r:id="rId1"/>
    <sheet name="专硕" sheetId="1" r:id="rId2"/>
  </sheets>
  <definedNames>
    <definedName name="_xlnm._FilterDatabase" localSheetId="1" hidden="1">专硕!$A$1:$M$1</definedName>
  </definedNames>
  <calcPr calcId="144525"/>
</workbook>
</file>

<file path=xl/sharedStrings.xml><?xml version="1.0" encoding="utf-8"?>
<sst xmlns="http://schemas.openxmlformats.org/spreadsheetml/2006/main" count="320" uniqueCount="308">
  <si>
    <t>排名</t>
  </si>
  <si>
    <t>姓名</t>
  </si>
  <si>
    <t>学习成绩</t>
  </si>
  <si>
    <t>思想道德</t>
  </si>
  <si>
    <t>科研</t>
  </si>
  <si>
    <t>科研加权（35）</t>
  </si>
  <si>
    <t>科创</t>
  </si>
  <si>
    <t>科创加权（20）</t>
  </si>
  <si>
    <t>社会实践</t>
  </si>
  <si>
    <t>扣分</t>
  </si>
  <si>
    <t>成绩</t>
  </si>
  <si>
    <t>备注</t>
  </si>
  <si>
    <t>李城林</t>
  </si>
  <si>
    <t>一等</t>
  </si>
  <si>
    <t>张耿明</t>
  </si>
  <si>
    <t>陈芷莹</t>
  </si>
  <si>
    <t>刘宏鲜</t>
  </si>
  <si>
    <t>张美林</t>
  </si>
  <si>
    <t>武孟城</t>
  </si>
  <si>
    <t>陈思远</t>
  </si>
  <si>
    <t>二等</t>
  </si>
  <si>
    <t>欧媛珍</t>
  </si>
  <si>
    <t>朱克富</t>
  </si>
  <si>
    <t>何才杰</t>
  </si>
  <si>
    <t>赖嘉上</t>
  </si>
  <si>
    <t>刘博成</t>
  </si>
  <si>
    <t>彭智康</t>
  </si>
  <si>
    <t>许曦丹</t>
  </si>
  <si>
    <t>罗少勇</t>
  </si>
  <si>
    <t>三等</t>
  </si>
  <si>
    <t>李法堂</t>
  </si>
  <si>
    <t>黄昱燊</t>
  </si>
  <si>
    <t>王鹏</t>
  </si>
  <si>
    <t>潘伟进</t>
  </si>
  <si>
    <t>张琛</t>
  </si>
  <si>
    <t>郭俊</t>
  </si>
  <si>
    <t>何涛</t>
  </si>
  <si>
    <t>崔朝辉</t>
  </si>
  <si>
    <t>邓楚恒</t>
  </si>
  <si>
    <t>李慧文</t>
  </si>
  <si>
    <t>水原青</t>
  </si>
  <si>
    <t>吴欣洛</t>
  </si>
  <si>
    <t>刘东峰</t>
  </si>
  <si>
    <t>学号</t>
  </si>
  <si>
    <t>个人成绩</t>
  </si>
  <si>
    <t>青年大学习扣分</t>
  </si>
  <si>
    <t>青年大学习班级扣分</t>
  </si>
  <si>
    <t>通报</t>
  </si>
  <si>
    <t>曾锦彬</t>
  </si>
  <si>
    <t>20223173025</t>
  </si>
  <si>
    <t>李浩欣</t>
  </si>
  <si>
    <t>20223142005</t>
  </si>
  <si>
    <t>林键沁</t>
  </si>
  <si>
    <t>20223173008</t>
  </si>
  <si>
    <t>陈少涛</t>
  </si>
  <si>
    <t>莫杏康</t>
  </si>
  <si>
    <t>支腾</t>
  </si>
  <si>
    <t>张虎</t>
  </si>
  <si>
    <t>郑彩燕</t>
  </si>
  <si>
    <t>20223175002</t>
  </si>
  <si>
    <t>陈秋烁</t>
  </si>
  <si>
    <t>20223173030</t>
  </si>
  <si>
    <t>李玉钦</t>
  </si>
  <si>
    <t>20223173003</t>
  </si>
  <si>
    <t>陈灿杰</t>
  </si>
  <si>
    <t>罗青</t>
  </si>
  <si>
    <t>巫凯旋</t>
  </si>
  <si>
    <t>20223173012</t>
  </si>
  <si>
    <t>丁炜妮</t>
  </si>
  <si>
    <t>20223173026</t>
  </si>
  <si>
    <t>李俊霖</t>
  </si>
  <si>
    <t>麦超栋</t>
  </si>
  <si>
    <t>20223174006</t>
  </si>
  <si>
    <t>黄靖凯</t>
  </si>
  <si>
    <t>20223173011</t>
  </si>
  <si>
    <t>陈彦学</t>
  </si>
  <si>
    <t>张豪杰</t>
  </si>
  <si>
    <t>吴培添</t>
  </si>
  <si>
    <t>20223174010</t>
  </si>
  <si>
    <t>王锴</t>
  </si>
  <si>
    <t>20223174005</t>
  </si>
  <si>
    <t>段雨欣</t>
  </si>
  <si>
    <t>20223175010</t>
  </si>
  <si>
    <t>李伟希</t>
  </si>
  <si>
    <t>江润鹏</t>
  </si>
  <si>
    <t>20223173020</t>
  </si>
  <si>
    <t>黄瑶</t>
  </si>
  <si>
    <t>20223173028</t>
  </si>
  <si>
    <t>李文涛</t>
  </si>
  <si>
    <t>20223175003</t>
  </si>
  <si>
    <t>党佩娜</t>
  </si>
  <si>
    <t>20223172001</t>
  </si>
  <si>
    <t>陈豪</t>
  </si>
  <si>
    <t>20223173024</t>
  </si>
  <si>
    <t>赖艺凡</t>
  </si>
  <si>
    <t>田鑫</t>
  </si>
  <si>
    <t>丁帅奇</t>
  </si>
  <si>
    <t>20223173021</t>
  </si>
  <si>
    <t>黄志铖</t>
  </si>
  <si>
    <t>汤存耀</t>
  </si>
  <si>
    <t>20223173007</t>
  </si>
  <si>
    <t>陈立宏</t>
  </si>
  <si>
    <t>20223173013</t>
  </si>
  <si>
    <t>高嘉正</t>
  </si>
  <si>
    <t>刘善琪</t>
  </si>
  <si>
    <t>邬锡权</t>
  </si>
  <si>
    <t>20223173031</t>
  </si>
  <si>
    <t>李裕武</t>
  </si>
  <si>
    <t>20223175013</t>
  </si>
  <si>
    <t>刘梓博</t>
  </si>
  <si>
    <t>黄荟良</t>
  </si>
  <si>
    <t>20223174011</t>
  </si>
  <si>
    <t>谢昊洋</t>
  </si>
  <si>
    <t>罗皓</t>
  </si>
  <si>
    <t>20223174009</t>
  </si>
  <si>
    <t>宋士雨</t>
  </si>
  <si>
    <t>20223175023</t>
  </si>
  <si>
    <t>郑丽</t>
  </si>
  <si>
    <t>20223173029</t>
  </si>
  <si>
    <t>李永臻</t>
  </si>
  <si>
    <t>20223142007</t>
  </si>
  <si>
    <t>马丽丹</t>
  </si>
  <si>
    <t>何欣颖</t>
  </si>
  <si>
    <t>20223173015</t>
  </si>
  <si>
    <t>何洪伟</t>
  </si>
  <si>
    <t>20223174002</t>
  </si>
  <si>
    <t>陈伟满</t>
  </si>
  <si>
    <t>20223174003</t>
  </si>
  <si>
    <t>陈鑫</t>
  </si>
  <si>
    <t>20223173017</t>
  </si>
  <si>
    <t>何育恒</t>
  </si>
  <si>
    <t>20223142009</t>
  </si>
  <si>
    <t>杨达成</t>
  </si>
  <si>
    <t>20223175020</t>
  </si>
  <si>
    <t>杨笑楠</t>
  </si>
  <si>
    <t>20223174001</t>
  </si>
  <si>
    <t>陈硕</t>
  </si>
  <si>
    <t>邹明强</t>
  </si>
  <si>
    <t>20223173019</t>
  </si>
  <si>
    <t>黄高峰</t>
  </si>
  <si>
    <t>20223173035</t>
  </si>
  <si>
    <t>林育民</t>
  </si>
  <si>
    <t>20223173036</t>
  </si>
  <si>
    <t>刘嘉文</t>
  </si>
  <si>
    <t>王炜升</t>
  </si>
  <si>
    <t>20223175019</t>
  </si>
  <si>
    <t>薛雅璐</t>
  </si>
  <si>
    <t>麦燕清</t>
  </si>
  <si>
    <t>20223175011</t>
  </si>
  <si>
    <t>梁展鹏</t>
  </si>
  <si>
    <t>20223174012</t>
  </si>
  <si>
    <t>曾诗琪</t>
  </si>
  <si>
    <t>20223175021</t>
  </si>
  <si>
    <t>姚志强</t>
  </si>
  <si>
    <t>20223173016</t>
  </si>
  <si>
    <t>何继瀚</t>
  </si>
  <si>
    <t>20223173018</t>
  </si>
  <si>
    <t>黄大明</t>
  </si>
  <si>
    <t>20223173010</t>
  </si>
  <si>
    <t>陈晓流</t>
  </si>
  <si>
    <t>钟湛彬</t>
  </si>
  <si>
    <t>20223172006</t>
  </si>
  <si>
    <t>苑炳轩</t>
  </si>
  <si>
    <t>20223173027</t>
  </si>
  <si>
    <t>李伟钦</t>
  </si>
  <si>
    <t>罗小伟</t>
  </si>
  <si>
    <t>20223173005</t>
  </si>
  <si>
    <t>陈剑鹏</t>
  </si>
  <si>
    <t>20223173034</t>
  </si>
  <si>
    <t>梁楚奇</t>
  </si>
  <si>
    <t>马哲</t>
  </si>
  <si>
    <t>20223142012</t>
  </si>
  <si>
    <t>张晨琦</t>
  </si>
  <si>
    <t>20223142011</t>
  </si>
  <si>
    <t>杨景</t>
  </si>
  <si>
    <t>20223175016</t>
  </si>
  <si>
    <t>伍恩慧</t>
  </si>
  <si>
    <t>张美琪</t>
  </si>
  <si>
    <t>20223142003</t>
  </si>
  <si>
    <t>胡蜜蜜</t>
  </si>
  <si>
    <t>曾国祥</t>
  </si>
  <si>
    <t>20223173004</t>
  </si>
  <si>
    <t>陈超文</t>
  </si>
  <si>
    <t>张清河</t>
  </si>
  <si>
    <t>宁韬涛</t>
  </si>
  <si>
    <t>20223173009</t>
  </si>
  <si>
    <t>陈小帅</t>
  </si>
  <si>
    <t>20223175012</t>
  </si>
  <si>
    <t>刘东</t>
  </si>
  <si>
    <t>张恩造</t>
  </si>
  <si>
    <t>欧阳春凡</t>
  </si>
  <si>
    <t>梁科</t>
  </si>
  <si>
    <t>彭飞虎</t>
  </si>
  <si>
    <t>20223172003</t>
  </si>
  <si>
    <t>梁泰然</t>
  </si>
  <si>
    <t>庄剑威</t>
  </si>
  <si>
    <t>20223173037</t>
  </si>
  <si>
    <t>卢煜强</t>
  </si>
  <si>
    <t>邱江艺</t>
  </si>
  <si>
    <t>20223173032</t>
  </si>
  <si>
    <t>李泽蔚</t>
  </si>
  <si>
    <t>尹佳林</t>
  </si>
  <si>
    <t>邹建民</t>
  </si>
  <si>
    <t>张鸿</t>
  </si>
  <si>
    <t>20223173023</t>
  </si>
  <si>
    <t>靳培岐</t>
  </si>
  <si>
    <t>20223142010</t>
  </si>
  <si>
    <t>杨金鹏</t>
  </si>
  <si>
    <t>20223175005</t>
  </si>
  <si>
    <t>洪苑乾</t>
  </si>
  <si>
    <t>杨沄瑾</t>
  </si>
  <si>
    <t>20223142001</t>
  </si>
  <si>
    <t>蔡旻昊</t>
  </si>
  <si>
    <t>20223142004</t>
  </si>
  <si>
    <t>廖一隆</t>
  </si>
  <si>
    <t>简添灿</t>
  </si>
  <si>
    <t>20223172007</t>
  </si>
  <si>
    <t>张嘉锐</t>
  </si>
  <si>
    <t>20223142002</t>
  </si>
  <si>
    <t>范小龙</t>
  </si>
  <si>
    <t>郑海乐</t>
  </si>
  <si>
    <t>赵安邦</t>
  </si>
  <si>
    <t>20223175017</t>
  </si>
  <si>
    <t>徐瑞寒</t>
  </si>
  <si>
    <t>20223175018</t>
  </si>
  <si>
    <t>徐梓峰</t>
  </si>
  <si>
    <t>鲍开元</t>
  </si>
  <si>
    <t>20223174013</t>
  </si>
  <si>
    <t>郑嘉成</t>
  </si>
  <si>
    <t>20223173014</t>
  </si>
  <si>
    <t>郭志鹏</t>
  </si>
  <si>
    <t>20223174008</t>
  </si>
  <si>
    <t>罗锋</t>
  </si>
  <si>
    <t>曾春林</t>
  </si>
  <si>
    <t>20223175001</t>
  </si>
  <si>
    <t>曹浩</t>
  </si>
  <si>
    <t>吕贺彦</t>
  </si>
  <si>
    <t>罗宇翔</t>
  </si>
  <si>
    <t>刘烽</t>
  </si>
  <si>
    <t>20223174007</t>
  </si>
  <si>
    <t>林国鹏</t>
  </si>
  <si>
    <t>20223173022</t>
  </si>
  <si>
    <t>黄中锴</t>
  </si>
  <si>
    <t>梁业雄</t>
  </si>
  <si>
    <t>20223175004</t>
  </si>
  <si>
    <t>方熙鹏</t>
  </si>
  <si>
    <t>钟燚</t>
  </si>
  <si>
    <t>谭文超</t>
  </si>
  <si>
    <t>张家兴</t>
  </si>
  <si>
    <t>20223172004</t>
  </si>
  <si>
    <t>苏子豪</t>
  </si>
  <si>
    <t>麦宝锋</t>
  </si>
  <si>
    <t>20223175015</t>
  </si>
  <si>
    <t>欧阳霖</t>
  </si>
  <si>
    <t>宋家适</t>
  </si>
  <si>
    <t>20223172005</t>
  </si>
  <si>
    <t>余江</t>
  </si>
  <si>
    <t>20223173001</t>
  </si>
  <si>
    <t>白振冈</t>
  </si>
  <si>
    <t>20223142006</t>
  </si>
  <si>
    <t>刘伟埼</t>
  </si>
  <si>
    <t>20223173006</t>
  </si>
  <si>
    <t>陈杰庆</t>
  </si>
  <si>
    <t>余绍政</t>
  </si>
  <si>
    <t>20223173002</t>
  </si>
  <si>
    <t>蔡明辉</t>
  </si>
  <si>
    <t>陈子鸿</t>
  </si>
  <si>
    <t>孙家臣</t>
  </si>
  <si>
    <t>魏伍龙</t>
  </si>
  <si>
    <t>陈锐填</t>
  </si>
  <si>
    <t>20223175006</t>
  </si>
  <si>
    <t>黄陶然</t>
  </si>
  <si>
    <t>20223175025</t>
  </si>
  <si>
    <t>周铭轩</t>
  </si>
  <si>
    <t>林瑞容</t>
  </si>
  <si>
    <t>邓玉琴</t>
  </si>
  <si>
    <t>胡华彬</t>
  </si>
  <si>
    <t>20223175007</t>
  </si>
  <si>
    <t>黄旭</t>
  </si>
  <si>
    <t>谢绍强</t>
  </si>
  <si>
    <t>朱仕成</t>
  </si>
  <si>
    <t>20223173033</t>
  </si>
  <si>
    <t>李子睿</t>
  </si>
  <si>
    <t>孙宇锘</t>
  </si>
  <si>
    <t>叶子弘</t>
  </si>
  <si>
    <t>20223174004</t>
  </si>
  <si>
    <t>邓弘轩</t>
  </si>
  <si>
    <t>20223142008</t>
  </si>
  <si>
    <t>邵成基</t>
  </si>
  <si>
    <t>20223175014</t>
  </si>
  <si>
    <t>马俊杰</t>
  </si>
  <si>
    <t>黄天荣</t>
  </si>
  <si>
    <t>余志鹏</t>
  </si>
  <si>
    <t>20223175022</t>
  </si>
  <si>
    <t>张恒源</t>
  </si>
  <si>
    <t>江锦卓</t>
  </si>
  <si>
    <t>20223175024</t>
  </si>
  <si>
    <t>周宝尚</t>
  </si>
  <si>
    <t>欧阳俊玮</t>
  </si>
  <si>
    <t>20223175008</t>
  </si>
  <si>
    <t>李呈辉</t>
  </si>
  <si>
    <t>李仲缘</t>
  </si>
  <si>
    <t>欧冠廷</t>
  </si>
  <si>
    <t>廖铠丰</t>
  </si>
  <si>
    <t>复学</t>
  </si>
  <si>
    <t>钟琼达</t>
  </si>
  <si>
    <t>胡健浩</t>
  </si>
  <si>
    <t>入伍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</si>
</sst>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0" xfId="0" applyNumberFormat="1"/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0" fillId="0" borderId="0" xfId="0" applyNumberFormat="1"/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pane ySplit="1" topLeftCell="A2" activePane="bottomLeft" state="frozen"/>
      <selection/>
      <selection pane="bottomLeft" activeCell="W27" sqref="W27"/>
    </sheetView>
  </sheetViews>
  <sheetFormatPr defaultColWidth="9" defaultRowHeight="14.25"/>
  <cols>
    <col min="10" max="10" width="9" style="47"/>
  </cols>
  <sheetData>
    <row r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50" t="s">
        <v>9</v>
      </c>
      <c r="K1" s="51" t="s">
        <v>10</v>
      </c>
      <c r="L1" s="51" t="s">
        <v>11</v>
      </c>
    </row>
    <row r="2" spans="1:12">
      <c r="A2" s="8">
        <v>1</v>
      </c>
      <c r="B2" s="8" t="s">
        <v>12</v>
      </c>
      <c r="C2" s="10">
        <v>19.26</v>
      </c>
      <c r="D2" s="10">
        <v>9</v>
      </c>
      <c r="E2" s="10">
        <v>35</v>
      </c>
      <c r="F2" s="10">
        <f>E2/35*35</f>
        <v>35</v>
      </c>
      <c r="G2" s="10">
        <v>20</v>
      </c>
      <c r="H2" s="10">
        <f>G2/20*20</f>
        <v>20</v>
      </c>
      <c r="I2" s="10">
        <v>5.8</v>
      </c>
      <c r="J2" s="11">
        <v>0</v>
      </c>
      <c r="K2" s="52">
        <f>C2+D2+F2+H2+I2+J2</f>
        <v>89.06</v>
      </c>
      <c r="L2" s="52" t="s">
        <v>13</v>
      </c>
    </row>
    <row r="3" spans="1:12">
      <c r="A3" s="8">
        <v>2</v>
      </c>
      <c r="B3" s="8" t="s">
        <v>14</v>
      </c>
      <c r="C3" s="10">
        <v>19.91</v>
      </c>
      <c r="D3" s="10">
        <v>6.8</v>
      </c>
      <c r="E3" s="10">
        <v>17.5</v>
      </c>
      <c r="F3" s="10">
        <f t="shared" ref="F3:F29" si="0">E3/35*35</f>
        <v>17.5</v>
      </c>
      <c r="G3" s="10">
        <v>0</v>
      </c>
      <c r="H3" s="10">
        <f t="shared" ref="H3:H29" si="1">G3/20*20</f>
        <v>0</v>
      </c>
      <c r="I3" s="10">
        <v>4.6</v>
      </c>
      <c r="J3" s="11">
        <v>0</v>
      </c>
      <c r="K3" s="52">
        <f t="shared" ref="K3:K29" si="2">C3+D3+F3+H3+I3+J3</f>
        <v>48.81</v>
      </c>
      <c r="L3" s="52"/>
    </row>
    <row r="4" spans="1:12">
      <c r="A4" s="8">
        <v>3</v>
      </c>
      <c r="B4" s="8" t="s">
        <v>15</v>
      </c>
      <c r="C4" s="10">
        <v>19.27</v>
      </c>
      <c r="D4" s="10">
        <v>12</v>
      </c>
      <c r="E4" s="10">
        <v>7</v>
      </c>
      <c r="F4" s="10">
        <f t="shared" si="0"/>
        <v>7</v>
      </c>
      <c r="G4" s="10">
        <v>3.55</v>
      </c>
      <c r="H4" s="10">
        <f t="shared" si="1"/>
        <v>3.55</v>
      </c>
      <c r="I4" s="10">
        <v>6.6</v>
      </c>
      <c r="J4" s="11">
        <v>0</v>
      </c>
      <c r="K4" s="52">
        <f t="shared" si="2"/>
        <v>48.42</v>
      </c>
      <c r="L4" s="52"/>
    </row>
    <row r="5" spans="1:12">
      <c r="A5" s="8">
        <v>4</v>
      </c>
      <c r="B5" s="8" t="s">
        <v>16</v>
      </c>
      <c r="C5" s="10">
        <v>19.3</v>
      </c>
      <c r="D5" s="10">
        <v>4.3</v>
      </c>
      <c r="E5" s="10">
        <v>7</v>
      </c>
      <c r="F5" s="10">
        <f t="shared" si="0"/>
        <v>7</v>
      </c>
      <c r="G5" s="10">
        <v>10</v>
      </c>
      <c r="H5" s="10">
        <f t="shared" si="1"/>
        <v>10</v>
      </c>
      <c r="I5" s="10">
        <v>3.8</v>
      </c>
      <c r="J5" s="11">
        <v>0</v>
      </c>
      <c r="K5" s="52">
        <f t="shared" si="2"/>
        <v>44.4</v>
      </c>
      <c r="L5" s="52"/>
    </row>
    <row r="6" spans="1:12">
      <c r="A6" s="8">
        <v>5</v>
      </c>
      <c r="B6" s="8" t="s">
        <v>17</v>
      </c>
      <c r="C6" s="10">
        <v>19.37</v>
      </c>
      <c r="D6" s="10">
        <v>12</v>
      </c>
      <c r="E6" s="10">
        <v>3.68</v>
      </c>
      <c r="F6" s="10">
        <f t="shared" si="0"/>
        <v>3.68</v>
      </c>
      <c r="G6" s="10">
        <v>0.36</v>
      </c>
      <c r="H6" s="10">
        <f t="shared" si="1"/>
        <v>0.36</v>
      </c>
      <c r="I6" s="10">
        <v>8</v>
      </c>
      <c r="J6" s="11">
        <v>0</v>
      </c>
      <c r="K6" s="52">
        <f t="shared" si="2"/>
        <v>43.41</v>
      </c>
      <c r="L6" s="52"/>
    </row>
    <row r="7" spans="1:12">
      <c r="A7" s="8">
        <v>6</v>
      </c>
      <c r="B7" s="8" t="s">
        <v>18</v>
      </c>
      <c r="C7" s="10">
        <v>18.98</v>
      </c>
      <c r="D7" s="10">
        <v>11</v>
      </c>
      <c r="E7" s="10">
        <v>7</v>
      </c>
      <c r="F7" s="10">
        <f t="shared" si="0"/>
        <v>7</v>
      </c>
      <c r="G7" s="10">
        <v>0.55</v>
      </c>
      <c r="H7" s="10">
        <f t="shared" si="1"/>
        <v>0.55</v>
      </c>
      <c r="I7" s="10">
        <v>5.7</v>
      </c>
      <c r="J7" s="11">
        <v>0</v>
      </c>
      <c r="K7" s="52">
        <f t="shared" si="2"/>
        <v>43.23</v>
      </c>
      <c r="L7" s="52"/>
    </row>
    <row r="8" spans="1:12">
      <c r="A8" s="17">
        <v>7</v>
      </c>
      <c r="B8" s="17" t="s">
        <v>19</v>
      </c>
      <c r="C8" s="18">
        <v>19.56</v>
      </c>
      <c r="D8" s="18">
        <v>5.8</v>
      </c>
      <c r="E8" s="18">
        <v>3.5</v>
      </c>
      <c r="F8" s="18">
        <f t="shared" si="0"/>
        <v>3.5</v>
      </c>
      <c r="G8" s="18">
        <v>11.82</v>
      </c>
      <c r="H8" s="18">
        <f t="shared" si="1"/>
        <v>11.82</v>
      </c>
      <c r="I8" s="18">
        <v>1.5</v>
      </c>
      <c r="J8" s="16">
        <v>0</v>
      </c>
      <c r="K8" s="53">
        <f t="shared" si="2"/>
        <v>42.18</v>
      </c>
      <c r="L8" s="53" t="s">
        <v>20</v>
      </c>
    </row>
    <row r="9" spans="1:12">
      <c r="A9" s="17">
        <v>8</v>
      </c>
      <c r="B9" s="17" t="s">
        <v>21</v>
      </c>
      <c r="C9" s="18">
        <v>20</v>
      </c>
      <c r="D9" s="18">
        <v>7.6</v>
      </c>
      <c r="E9" s="18">
        <v>7.88</v>
      </c>
      <c r="F9" s="18">
        <f t="shared" si="0"/>
        <v>7.88</v>
      </c>
      <c r="G9" s="18">
        <v>2.73</v>
      </c>
      <c r="H9" s="18">
        <f t="shared" si="1"/>
        <v>2.73</v>
      </c>
      <c r="I9" s="18">
        <v>3.35</v>
      </c>
      <c r="J9" s="16">
        <v>0</v>
      </c>
      <c r="K9" s="53">
        <f t="shared" si="2"/>
        <v>41.56</v>
      </c>
      <c r="L9" s="53"/>
    </row>
    <row r="10" spans="1:12">
      <c r="A10" s="17">
        <v>9</v>
      </c>
      <c r="B10" s="17" t="s">
        <v>22</v>
      </c>
      <c r="C10" s="18">
        <v>19.37</v>
      </c>
      <c r="D10" s="18">
        <v>8</v>
      </c>
      <c r="E10" s="18">
        <v>5.25</v>
      </c>
      <c r="F10" s="18">
        <f t="shared" si="0"/>
        <v>5.25</v>
      </c>
      <c r="G10" s="18">
        <v>2.73</v>
      </c>
      <c r="H10" s="18">
        <f t="shared" si="1"/>
        <v>2.73</v>
      </c>
      <c r="I10" s="18">
        <v>5.2</v>
      </c>
      <c r="J10" s="16">
        <v>0</v>
      </c>
      <c r="K10" s="53">
        <f t="shared" si="2"/>
        <v>40.55</v>
      </c>
      <c r="L10" s="53"/>
    </row>
    <row r="11" spans="1:12">
      <c r="A11" s="17">
        <v>10</v>
      </c>
      <c r="B11" s="17" t="s">
        <v>23</v>
      </c>
      <c r="C11" s="18">
        <v>19.58</v>
      </c>
      <c r="D11" s="18">
        <v>9</v>
      </c>
      <c r="E11" s="18">
        <v>0</v>
      </c>
      <c r="F11" s="18">
        <f t="shared" si="0"/>
        <v>0</v>
      </c>
      <c r="G11" s="18">
        <v>5.18</v>
      </c>
      <c r="H11" s="18">
        <f t="shared" si="1"/>
        <v>5.18</v>
      </c>
      <c r="I11" s="18">
        <v>6.7</v>
      </c>
      <c r="J11" s="16">
        <v>0</v>
      </c>
      <c r="K11" s="53">
        <f t="shared" si="2"/>
        <v>40.46</v>
      </c>
      <c r="L11" s="53"/>
    </row>
    <row r="12" spans="1:12">
      <c r="A12" s="17">
        <v>11</v>
      </c>
      <c r="B12" s="17" t="s">
        <v>24</v>
      </c>
      <c r="C12" s="18">
        <v>19.24</v>
      </c>
      <c r="D12" s="18">
        <v>5</v>
      </c>
      <c r="E12" s="18">
        <v>1.75</v>
      </c>
      <c r="F12" s="18">
        <f t="shared" si="0"/>
        <v>1.75</v>
      </c>
      <c r="G12" s="18">
        <v>10</v>
      </c>
      <c r="H12" s="18">
        <f t="shared" si="1"/>
        <v>10</v>
      </c>
      <c r="I12" s="18">
        <v>2.4</v>
      </c>
      <c r="J12" s="16">
        <v>0</v>
      </c>
      <c r="K12" s="53">
        <f t="shared" si="2"/>
        <v>38.39</v>
      </c>
      <c r="L12" s="53"/>
    </row>
    <row r="13" spans="1:12">
      <c r="A13" s="17">
        <v>12</v>
      </c>
      <c r="B13" s="17" t="s">
        <v>25</v>
      </c>
      <c r="C13" s="18">
        <v>19.02</v>
      </c>
      <c r="D13" s="18">
        <v>10</v>
      </c>
      <c r="E13" s="18">
        <v>1.75</v>
      </c>
      <c r="F13" s="18">
        <f t="shared" si="0"/>
        <v>1.75</v>
      </c>
      <c r="G13" s="18">
        <v>0.45</v>
      </c>
      <c r="H13" s="18">
        <f t="shared" si="1"/>
        <v>0.45</v>
      </c>
      <c r="I13" s="18">
        <v>7</v>
      </c>
      <c r="J13" s="16">
        <v>0</v>
      </c>
      <c r="K13" s="53">
        <f t="shared" si="2"/>
        <v>38.22</v>
      </c>
      <c r="L13" s="53"/>
    </row>
    <row r="14" spans="1:12">
      <c r="A14" s="17">
        <v>13</v>
      </c>
      <c r="B14" s="17" t="s">
        <v>26</v>
      </c>
      <c r="C14" s="18">
        <v>19.58</v>
      </c>
      <c r="D14" s="18">
        <v>5</v>
      </c>
      <c r="E14" s="18">
        <v>0</v>
      </c>
      <c r="F14" s="18">
        <f t="shared" si="0"/>
        <v>0</v>
      </c>
      <c r="G14" s="18">
        <v>10</v>
      </c>
      <c r="H14" s="18">
        <f t="shared" si="1"/>
        <v>10</v>
      </c>
      <c r="I14" s="18">
        <v>3</v>
      </c>
      <c r="J14" s="16">
        <v>0</v>
      </c>
      <c r="K14" s="53">
        <f t="shared" si="2"/>
        <v>37.58</v>
      </c>
      <c r="L14" s="53"/>
    </row>
    <row r="15" spans="1:12">
      <c r="A15" s="17">
        <v>14</v>
      </c>
      <c r="B15" s="17" t="s">
        <v>27</v>
      </c>
      <c r="C15" s="18">
        <v>19.13</v>
      </c>
      <c r="D15" s="18">
        <v>7</v>
      </c>
      <c r="E15" s="18">
        <v>7</v>
      </c>
      <c r="F15" s="18">
        <f t="shared" si="0"/>
        <v>7</v>
      </c>
      <c r="G15" s="18">
        <v>0</v>
      </c>
      <c r="H15" s="18">
        <f t="shared" si="1"/>
        <v>0</v>
      </c>
      <c r="I15" s="18">
        <v>4</v>
      </c>
      <c r="J15" s="16">
        <v>0</v>
      </c>
      <c r="K15" s="53">
        <f t="shared" si="2"/>
        <v>37.13</v>
      </c>
      <c r="L15" s="53"/>
    </row>
    <row r="16" spans="1:12">
      <c r="A16" s="48">
        <v>15</v>
      </c>
      <c r="B16" s="48" t="s">
        <v>28</v>
      </c>
      <c r="C16" s="49">
        <v>18.93</v>
      </c>
      <c r="D16" s="49">
        <v>7</v>
      </c>
      <c r="E16" s="49">
        <v>5.25</v>
      </c>
      <c r="F16" s="49">
        <f t="shared" si="0"/>
        <v>5.25</v>
      </c>
      <c r="G16" s="49">
        <v>0</v>
      </c>
      <c r="H16" s="49">
        <f t="shared" si="1"/>
        <v>0</v>
      </c>
      <c r="I16" s="49">
        <v>5.3</v>
      </c>
      <c r="J16" s="54">
        <v>0</v>
      </c>
      <c r="K16" s="55">
        <f t="shared" si="2"/>
        <v>36.48</v>
      </c>
      <c r="L16" s="55" t="s">
        <v>29</v>
      </c>
    </row>
    <row r="17" spans="1:12">
      <c r="A17" s="48">
        <v>16</v>
      </c>
      <c r="B17" s="48" t="s">
        <v>30</v>
      </c>
      <c r="C17" s="49">
        <v>19.37</v>
      </c>
      <c r="D17" s="49">
        <v>8</v>
      </c>
      <c r="E17" s="49">
        <v>1.75</v>
      </c>
      <c r="F17" s="49">
        <f t="shared" si="0"/>
        <v>1.75</v>
      </c>
      <c r="G17" s="49">
        <v>1.82</v>
      </c>
      <c r="H17" s="49">
        <f t="shared" si="1"/>
        <v>1.82</v>
      </c>
      <c r="I17" s="49">
        <v>5.1</v>
      </c>
      <c r="J17" s="54">
        <v>0</v>
      </c>
      <c r="K17" s="55">
        <f t="shared" si="2"/>
        <v>36.04</v>
      </c>
      <c r="L17" s="55"/>
    </row>
    <row r="18" spans="1:12">
      <c r="A18" s="48">
        <v>17</v>
      </c>
      <c r="B18" s="48" t="s">
        <v>31</v>
      </c>
      <c r="C18" s="49">
        <v>18.95</v>
      </c>
      <c r="D18" s="49">
        <v>4.3</v>
      </c>
      <c r="E18" s="49">
        <v>7</v>
      </c>
      <c r="F18" s="49">
        <f t="shared" si="0"/>
        <v>7</v>
      </c>
      <c r="G18" s="49">
        <v>1.82</v>
      </c>
      <c r="H18" s="49">
        <f t="shared" si="1"/>
        <v>1.82</v>
      </c>
      <c r="I18" s="49">
        <v>3.2</v>
      </c>
      <c r="J18" s="54">
        <v>0</v>
      </c>
      <c r="K18" s="55">
        <f t="shared" si="2"/>
        <v>35.27</v>
      </c>
      <c r="L18" s="55"/>
    </row>
    <row r="19" spans="1:12">
      <c r="A19" s="48">
        <v>18</v>
      </c>
      <c r="B19" s="48" t="s">
        <v>32</v>
      </c>
      <c r="C19" s="49">
        <v>18.96</v>
      </c>
      <c r="D19" s="49">
        <v>6.1</v>
      </c>
      <c r="E19" s="49">
        <v>1.75</v>
      </c>
      <c r="F19" s="49">
        <f t="shared" si="0"/>
        <v>1.75</v>
      </c>
      <c r="G19" s="49">
        <v>2.73</v>
      </c>
      <c r="H19" s="49">
        <f t="shared" si="1"/>
        <v>2.73</v>
      </c>
      <c r="I19" s="49">
        <v>5.35</v>
      </c>
      <c r="J19" s="54">
        <v>0</v>
      </c>
      <c r="K19" s="55">
        <f t="shared" si="2"/>
        <v>34.89</v>
      </c>
      <c r="L19" s="55"/>
    </row>
    <row r="20" spans="1:12">
      <c r="A20" s="48">
        <v>19</v>
      </c>
      <c r="B20" s="48" t="s">
        <v>33</v>
      </c>
      <c r="C20" s="49">
        <v>19.01</v>
      </c>
      <c r="D20" s="49">
        <v>7</v>
      </c>
      <c r="E20" s="49">
        <v>0</v>
      </c>
      <c r="F20" s="49">
        <f t="shared" si="0"/>
        <v>0</v>
      </c>
      <c r="G20" s="49">
        <v>3.18</v>
      </c>
      <c r="H20" s="49">
        <f t="shared" si="1"/>
        <v>3.18</v>
      </c>
      <c r="I20" s="49">
        <v>5.4</v>
      </c>
      <c r="J20" s="54">
        <v>0</v>
      </c>
      <c r="K20" s="55">
        <f t="shared" si="2"/>
        <v>34.59</v>
      </c>
      <c r="L20" s="55"/>
    </row>
    <row r="21" spans="1:12">
      <c r="A21" s="48">
        <v>20</v>
      </c>
      <c r="B21" s="48" t="s">
        <v>34</v>
      </c>
      <c r="C21" s="49">
        <v>19.11</v>
      </c>
      <c r="D21" s="49">
        <v>8</v>
      </c>
      <c r="E21" s="49">
        <v>0</v>
      </c>
      <c r="F21" s="49">
        <f t="shared" si="0"/>
        <v>0</v>
      </c>
      <c r="G21" s="49">
        <v>0</v>
      </c>
      <c r="H21" s="49">
        <f t="shared" si="1"/>
        <v>0</v>
      </c>
      <c r="I21" s="49">
        <v>5.4</v>
      </c>
      <c r="J21" s="54">
        <v>0</v>
      </c>
      <c r="K21" s="55">
        <f t="shared" si="2"/>
        <v>32.51</v>
      </c>
      <c r="L21" s="55"/>
    </row>
    <row r="22" spans="1:12">
      <c r="A22" s="48">
        <v>21</v>
      </c>
      <c r="B22" s="48" t="s">
        <v>35</v>
      </c>
      <c r="C22" s="49">
        <v>19.21</v>
      </c>
      <c r="D22" s="49">
        <v>9</v>
      </c>
      <c r="E22" s="49">
        <v>0</v>
      </c>
      <c r="F22" s="49">
        <f t="shared" si="0"/>
        <v>0</v>
      </c>
      <c r="G22" s="49">
        <v>0</v>
      </c>
      <c r="H22" s="49">
        <f t="shared" si="1"/>
        <v>0</v>
      </c>
      <c r="I22" s="49">
        <v>4.5</v>
      </c>
      <c r="J22" s="54">
        <v>-0.5</v>
      </c>
      <c r="K22" s="55">
        <f t="shared" si="2"/>
        <v>32.21</v>
      </c>
      <c r="L22" s="55"/>
    </row>
    <row r="23" spans="1:12">
      <c r="A23" s="48">
        <v>22</v>
      </c>
      <c r="B23" s="48" t="s">
        <v>36</v>
      </c>
      <c r="C23" s="49">
        <v>18.95</v>
      </c>
      <c r="D23" s="49">
        <v>6.2</v>
      </c>
      <c r="E23" s="49">
        <v>5.25</v>
      </c>
      <c r="F23" s="49">
        <f t="shared" si="0"/>
        <v>5.25</v>
      </c>
      <c r="G23" s="49">
        <v>0</v>
      </c>
      <c r="H23" s="49">
        <f t="shared" si="1"/>
        <v>0</v>
      </c>
      <c r="I23" s="49">
        <v>2.25</v>
      </c>
      <c r="J23" s="54">
        <v>-0.5</v>
      </c>
      <c r="K23" s="55">
        <f t="shared" si="2"/>
        <v>32.15</v>
      </c>
      <c r="L23" s="55"/>
    </row>
    <row r="24" spans="1:12">
      <c r="A24" s="48">
        <v>23</v>
      </c>
      <c r="B24" s="48" t="s">
        <v>37</v>
      </c>
      <c r="C24" s="49">
        <v>18.76</v>
      </c>
      <c r="D24" s="49">
        <v>4</v>
      </c>
      <c r="E24" s="49">
        <v>1.75</v>
      </c>
      <c r="F24" s="49">
        <f t="shared" si="0"/>
        <v>1.75</v>
      </c>
      <c r="G24" s="49">
        <v>1.82</v>
      </c>
      <c r="H24" s="49">
        <f t="shared" si="1"/>
        <v>1.82</v>
      </c>
      <c r="I24" s="49">
        <v>3.6</v>
      </c>
      <c r="J24" s="54">
        <v>0</v>
      </c>
      <c r="K24" s="55">
        <f t="shared" si="2"/>
        <v>29.93</v>
      </c>
      <c r="L24" s="55"/>
    </row>
    <row r="25" spans="1:12">
      <c r="A25" s="48">
        <v>24</v>
      </c>
      <c r="B25" s="48" t="s">
        <v>38</v>
      </c>
      <c r="C25" s="49">
        <v>19.02</v>
      </c>
      <c r="D25" s="49">
        <v>4.9</v>
      </c>
      <c r="E25" s="49">
        <v>1.75</v>
      </c>
      <c r="F25" s="49">
        <f t="shared" si="0"/>
        <v>1.75</v>
      </c>
      <c r="G25" s="49">
        <v>0</v>
      </c>
      <c r="H25" s="49">
        <f t="shared" si="1"/>
        <v>0</v>
      </c>
      <c r="I25" s="49">
        <v>3.1</v>
      </c>
      <c r="J25" s="54">
        <v>0</v>
      </c>
      <c r="K25" s="55">
        <f t="shared" si="2"/>
        <v>28.77</v>
      </c>
      <c r="L25" s="55"/>
    </row>
    <row r="26" spans="1:12">
      <c r="A26" s="48">
        <v>25</v>
      </c>
      <c r="B26" s="48" t="s">
        <v>39</v>
      </c>
      <c r="C26" s="49">
        <v>18.78</v>
      </c>
      <c r="D26" s="49">
        <v>4.6</v>
      </c>
      <c r="E26" s="49">
        <v>1.75</v>
      </c>
      <c r="F26" s="49">
        <f t="shared" si="0"/>
        <v>1.75</v>
      </c>
      <c r="G26" s="49">
        <v>0.91</v>
      </c>
      <c r="H26" s="49">
        <f t="shared" si="1"/>
        <v>0.91</v>
      </c>
      <c r="I26" s="49">
        <v>2.7</v>
      </c>
      <c r="J26" s="54">
        <v>0</v>
      </c>
      <c r="K26" s="55">
        <f t="shared" si="2"/>
        <v>28.74</v>
      </c>
      <c r="L26" s="55"/>
    </row>
    <row r="27" spans="1:12">
      <c r="A27" s="48">
        <v>26</v>
      </c>
      <c r="B27" s="48" t="s">
        <v>40</v>
      </c>
      <c r="C27" s="49">
        <v>18.91</v>
      </c>
      <c r="D27" s="49">
        <v>6.7</v>
      </c>
      <c r="E27" s="49">
        <v>0</v>
      </c>
      <c r="F27" s="49">
        <f t="shared" si="0"/>
        <v>0</v>
      </c>
      <c r="G27" s="49">
        <v>0.55</v>
      </c>
      <c r="H27" s="49">
        <f t="shared" si="1"/>
        <v>0.55</v>
      </c>
      <c r="I27" s="49">
        <v>2.2</v>
      </c>
      <c r="J27" s="54">
        <v>0</v>
      </c>
      <c r="K27" s="55">
        <f t="shared" si="2"/>
        <v>28.36</v>
      </c>
      <c r="L27" s="55"/>
    </row>
    <row r="28" spans="1:12">
      <c r="A28" s="48">
        <v>27</v>
      </c>
      <c r="B28" s="48" t="s">
        <v>41</v>
      </c>
      <c r="C28" s="49">
        <v>18.82</v>
      </c>
      <c r="D28" s="49">
        <v>4</v>
      </c>
      <c r="E28" s="49">
        <v>0</v>
      </c>
      <c r="F28" s="49">
        <f t="shared" si="0"/>
        <v>0</v>
      </c>
      <c r="G28" s="49">
        <v>3.64</v>
      </c>
      <c r="H28" s="49">
        <f t="shared" si="1"/>
        <v>3.64</v>
      </c>
      <c r="I28" s="49">
        <v>1.15</v>
      </c>
      <c r="J28" s="54">
        <v>-1.5</v>
      </c>
      <c r="K28" s="55">
        <f t="shared" si="2"/>
        <v>26.11</v>
      </c>
      <c r="L28" s="55"/>
    </row>
    <row r="29" spans="1:12">
      <c r="A29" s="48">
        <v>28</v>
      </c>
      <c r="B29" s="48" t="s">
        <v>42</v>
      </c>
      <c r="C29" s="49">
        <v>18.43</v>
      </c>
      <c r="D29" s="49">
        <v>5.5</v>
      </c>
      <c r="E29" s="49">
        <v>0</v>
      </c>
      <c r="F29" s="49">
        <f t="shared" si="0"/>
        <v>0</v>
      </c>
      <c r="G29" s="49">
        <v>0</v>
      </c>
      <c r="H29" s="49">
        <f t="shared" si="1"/>
        <v>0</v>
      </c>
      <c r="I29" s="49">
        <v>0</v>
      </c>
      <c r="J29" s="54">
        <v>-0.5</v>
      </c>
      <c r="K29" s="55">
        <f t="shared" si="2"/>
        <v>23.43</v>
      </c>
      <c r="L29" s="55"/>
    </row>
  </sheetData>
  <sortState ref="A2:K29">
    <sortCondition ref="K2" descending="1"/>
  </sortState>
  <mergeCells count="3">
    <mergeCell ref="L2:L7"/>
    <mergeCell ref="L8:L15"/>
    <mergeCell ref="L16:L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7"/>
  <sheetViews>
    <sheetView tabSelected="1" workbookViewId="0">
      <pane ySplit="1" topLeftCell="A2" activePane="bottomLeft" state="frozen"/>
      <selection/>
      <selection pane="bottomLeft" activeCell="S15" sqref="S15"/>
    </sheetView>
  </sheetViews>
  <sheetFormatPr defaultColWidth="9" defaultRowHeight="14.25"/>
  <cols>
    <col min="1" max="1" width="12" customWidth="1"/>
    <col min="2" max="2" width="9.55833333333333" customWidth="1"/>
    <col min="3" max="3" width="16.125" customWidth="1"/>
    <col min="4" max="4" width="12.3333333333333" customWidth="1"/>
    <col min="5" max="5" width="11.1083333333333" style="1" customWidth="1"/>
    <col min="6" max="6" width="11.1083333333333" style="2" customWidth="1"/>
    <col min="7" max="7" width="9.66666666666667" style="1" customWidth="1"/>
    <col min="8" max="8" width="9.66666666666667" style="3" customWidth="1"/>
    <col min="9" max="9" width="9.66666666666667" customWidth="1"/>
    <col min="10" max="10" width="15" customWidth="1"/>
    <col min="11" max="11" width="20.25" customWidth="1"/>
    <col min="12" max="12" width="15.5583333333333" customWidth="1"/>
    <col min="13" max="13" width="12.625" style="4"/>
    <col min="14" max="14" width="9" style="5"/>
  </cols>
  <sheetData>
    <row r="1" s="1" customFormat="1" ht="18.6" customHeight="1" spans="1:14">
      <c r="A1" s="6" t="s">
        <v>43</v>
      </c>
      <c r="B1" s="6" t="s">
        <v>1</v>
      </c>
      <c r="C1" s="6" t="s">
        <v>44</v>
      </c>
      <c r="D1" s="6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6" t="s">
        <v>8</v>
      </c>
      <c r="J1" s="6" t="s">
        <v>45</v>
      </c>
      <c r="K1" s="6" t="s">
        <v>46</v>
      </c>
      <c r="L1" s="6" t="s">
        <v>47</v>
      </c>
      <c r="M1" s="24" t="s">
        <v>10</v>
      </c>
      <c r="N1" s="25" t="s">
        <v>11</v>
      </c>
    </row>
    <row r="2" ht="18" customHeight="1" spans="1:14">
      <c r="A2" s="8">
        <v>20223173062</v>
      </c>
      <c r="B2" s="8" t="s">
        <v>48</v>
      </c>
      <c r="C2" s="9">
        <v>19.06</v>
      </c>
      <c r="D2" s="9">
        <v>3</v>
      </c>
      <c r="E2" s="9">
        <v>26</v>
      </c>
      <c r="F2" s="10">
        <f t="shared" ref="F2:F65" si="0">E2/26*35</f>
        <v>35</v>
      </c>
      <c r="G2" s="9">
        <v>31</v>
      </c>
      <c r="H2" s="10">
        <f t="shared" ref="H2:H65" si="1">G2/31*20</f>
        <v>20</v>
      </c>
      <c r="I2" s="9">
        <v>3.6</v>
      </c>
      <c r="J2" s="9">
        <v>0</v>
      </c>
      <c r="K2" s="8">
        <v>0</v>
      </c>
      <c r="L2" s="8">
        <v>0</v>
      </c>
      <c r="M2" s="26">
        <f t="shared" ref="M2:M65" si="2">C2+D2+F2+H2+I2-J2-K2-L2</f>
        <v>80.66</v>
      </c>
      <c r="N2" s="27" t="s">
        <v>13</v>
      </c>
    </row>
    <row r="3" ht="18" customHeight="1" spans="1:14">
      <c r="A3" s="11" t="s">
        <v>49</v>
      </c>
      <c r="B3" s="8" t="s">
        <v>50</v>
      </c>
      <c r="C3" s="8">
        <v>19.3</v>
      </c>
      <c r="D3" s="8">
        <v>6</v>
      </c>
      <c r="E3" s="8">
        <v>26</v>
      </c>
      <c r="F3" s="10">
        <f t="shared" si="0"/>
        <v>35</v>
      </c>
      <c r="G3" s="8">
        <v>18.6</v>
      </c>
      <c r="H3" s="10">
        <f t="shared" si="1"/>
        <v>12</v>
      </c>
      <c r="I3" s="8">
        <v>3.6</v>
      </c>
      <c r="J3" s="8">
        <v>0</v>
      </c>
      <c r="K3" s="8">
        <v>0</v>
      </c>
      <c r="L3" s="8">
        <v>0</v>
      </c>
      <c r="M3" s="26">
        <f t="shared" si="2"/>
        <v>75.9</v>
      </c>
      <c r="N3" s="27"/>
    </row>
    <row r="4" ht="18" customHeight="1" spans="1:14">
      <c r="A4" s="12" t="s">
        <v>51</v>
      </c>
      <c r="B4" s="12" t="s">
        <v>52</v>
      </c>
      <c r="C4" s="13">
        <v>20</v>
      </c>
      <c r="D4" s="13">
        <v>10</v>
      </c>
      <c r="E4" s="13">
        <v>17</v>
      </c>
      <c r="F4" s="10">
        <f t="shared" si="0"/>
        <v>22.8846153846154</v>
      </c>
      <c r="G4" s="13">
        <v>5</v>
      </c>
      <c r="H4" s="10">
        <f t="shared" si="1"/>
        <v>3.2258064516129</v>
      </c>
      <c r="I4" s="13">
        <v>5.5</v>
      </c>
      <c r="J4" s="8">
        <v>0</v>
      </c>
      <c r="K4" s="8">
        <v>0.6</v>
      </c>
      <c r="L4" s="8">
        <v>0</v>
      </c>
      <c r="M4" s="26">
        <f t="shared" si="2"/>
        <v>61.0104218362283</v>
      </c>
      <c r="N4" s="27"/>
    </row>
    <row r="5" ht="18" customHeight="1" spans="1:14">
      <c r="A5" s="11" t="s">
        <v>53</v>
      </c>
      <c r="B5" s="8" t="s">
        <v>54</v>
      </c>
      <c r="C5" s="8">
        <v>18.89</v>
      </c>
      <c r="D5" s="8">
        <v>5</v>
      </c>
      <c r="E5" s="8">
        <v>20.6</v>
      </c>
      <c r="F5" s="10">
        <f t="shared" si="0"/>
        <v>27.7307692307692</v>
      </c>
      <c r="G5" s="8">
        <v>2</v>
      </c>
      <c r="H5" s="10">
        <f t="shared" si="1"/>
        <v>1.29032258064516</v>
      </c>
      <c r="I5" s="8">
        <v>3.6</v>
      </c>
      <c r="J5" s="8">
        <v>0</v>
      </c>
      <c r="K5" s="8">
        <v>0</v>
      </c>
      <c r="L5" s="8">
        <v>0</v>
      </c>
      <c r="M5" s="26">
        <f t="shared" si="2"/>
        <v>56.5110918114144</v>
      </c>
      <c r="N5" s="27"/>
    </row>
    <row r="6" ht="18" customHeight="1" spans="1:14">
      <c r="A6" s="8">
        <v>20223173046</v>
      </c>
      <c r="B6" s="8" t="s">
        <v>55</v>
      </c>
      <c r="C6" s="9">
        <v>19.72</v>
      </c>
      <c r="D6" s="9">
        <v>14</v>
      </c>
      <c r="E6" s="9">
        <v>9</v>
      </c>
      <c r="F6" s="10">
        <f t="shared" si="0"/>
        <v>12.1153846153846</v>
      </c>
      <c r="G6" s="9">
        <v>4</v>
      </c>
      <c r="H6" s="10">
        <f t="shared" si="1"/>
        <v>2.58064516129032</v>
      </c>
      <c r="I6" s="9">
        <v>8</v>
      </c>
      <c r="J6" s="9">
        <v>0</v>
      </c>
      <c r="K6" s="8">
        <v>0</v>
      </c>
      <c r="L6" s="8">
        <v>0</v>
      </c>
      <c r="M6" s="26">
        <f t="shared" si="2"/>
        <v>56.4160297766749</v>
      </c>
      <c r="N6" s="27"/>
    </row>
    <row r="7" ht="18" customHeight="1" spans="1:14">
      <c r="A7" s="14">
        <v>20223173069</v>
      </c>
      <c r="B7" s="15" t="s">
        <v>56</v>
      </c>
      <c r="C7" s="9">
        <v>18.86</v>
      </c>
      <c r="D7" s="9">
        <v>9</v>
      </c>
      <c r="E7" s="9">
        <v>7</v>
      </c>
      <c r="F7" s="10">
        <f t="shared" si="0"/>
        <v>9.42307692307692</v>
      </c>
      <c r="G7" s="9">
        <v>19.32</v>
      </c>
      <c r="H7" s="10">
        <f t="shared" si="1"/>
        <v>12.4645161290323</v>
      </c>
      <c r="I7" s="9">
        <v>6.2</v>
      </c>
      <c r="J7" s="9">
        <v>0</v>
      </c>
      <c r="K7" s="8">
        <v>0</v>
      </c>
      <c r="L7" s="8">
        <v>0</v>
      </c>
      <c r="M7" s="26">
        <f t="shared" si="2"/>
        <v>55.9475930521092</v>
      </c>
      <c r="N7" s="27"/>
    </row>
    <row r="8" ht="18" customHeight="1" spans="1:14">
      <c r="A8" s="8">
        <v>20223171031</v>
      </c>
      <c r="B8" s="8" t="s">
        <v>57</v>
      </c>
      <c r="C8" s="8">
        <v>19.78</v>
      </c>
      <c r="D8" s="8">
        <v>4</v>
      </c>
      <c r="E8" s="8">
        <v>21</v>
      </c>
      <c r="F8" s="10">
        <f t="shared" si="0"/>
        <v>28.2692307692308</v>
      </c>
      <c r="G8" s="8">
        <v>0</v>
      </c>
      <c r="H8" s="10">
        <f t="shared" si="1"/>
        <v>0</v>
      </c>
      <c r="I8" s="8">
        <v>2.85</v>
      </c>
      <c r="J8" s="8">
        <v>0.5</v>
      </c>
      <c r="K8" s="8">
        <v>0.4</v>
      </c>
      <c r="L8" s="8">
        <v>0</v>
      </c>
      <c r="M8" s="26">
        <f t="shared" si="2"/>
        <v>53.9992307692308</v>
      </c>
      <c r="N8" s="27"/>
    </row>
    <row r="9" ht="18" customHeight="1" spans="1:14">
      <c r="A9" s="8">
        <v>20223173067</v>
      </c>
      <c r="B9" s="8" t="s">
        <v>58</v>
      </c>
      <c r="C9" s="9">
        <v>19.39</v>
      </c>
      <c r="D9" s="9">
        <v>6</v>
      </c>
      <c r="E9" s="9">
        <v>2</v>
      </c>
      <c r="F9" s="10">
        <f t="shared" si="0"/>
        <v>2.69230769230769</v>
      </c>
      <c r="G9" s="9">
        <v>29</v>
      </c>
      <c r="H9" s="10">
        <f t="shared" si="1"/>
        <v>18.7096774193548</v>
      </c>
      <c r="I9" s="9">
        <v>6.5</v>
      </c>
      <c r="J9" s="9">
        <v>0</v>
      </c>
      <c r="K9" s="8">
        <v>0</v>
      </c>
      <c r="L9" s="8">
        <v>0</v>
      </c>
      <c r="M9" s="26">
        <f t="shared" si="2"/>
        <v>53.2919851116625</v>
      </c>
      <c r="N9" s="27"/>
    </row>
    <row r="10" ht="18" customHeight="1" spans="1:14">
      <c r="A10" s="8" t="s">
        <v>59</v>
      </c>
      <c r="B10" s="8" t="s">
        <v>60</v>
      </c>
      <c r="C10" s="8">
        <v>19.18</v>
      </c>
      <c r="D10" s="8">
        <v>9</v>
      </c>
      <c r="E10" s="8">
        <v>0</v>
      </c>
      <c r="F10" s="10">
        <f t="shared" si="0"/>
        <v>0</v>
      </c>
      <c r="G10" s="8">
        <v>27.9</v>
      </c>
      <c r="H10" s="10">
        <f t="shared" si="1"/>
        <v>18</v>
      </c>
      <c r="I10" s="8">
        <v>7</v>
      </c>
      <c r="J10" s="8">
        <v>0</v>
      </c>
      <c r="K10" s="8">
        <v>0</v>
      </c>
      <c r="L10" s="8">
        <v>0</v>
      </c>
      <c r="M10" s="26">
        <f t="shared" si="2"/>
        <v>53.18</v>
      </c>
      <c r="N10" s="27"/>
    </row>
    <row r="11" ht="18" customHeight="1" spans="1:14">
      <c r="A11" s="11" t="s">
        <v>61</v>
      </c>
      <c r="B11" s="8" t="s">
        <v>62</v>
      </c>
      <c r="C11" s="8">
        <v>19.49</v>
      </c>
      <c r="D11" s="8">
        <v>15</v>
      </c>
      <c r="E11" s="8">
        <v>9</v>
      </c>
      <c r="F11" s="10">
        <f t="shared" si="0"/>
        <v>12.1153846153846</v>
      </c>
      <c r="G11" s="8">
        <v>0</v>
      </c>
      <c r="H11" s="10">
        <f t="shared" si="1"/>
        <v>0</v>
      </c>
      <c r="I11" s="8">
        <v>5.6</v>
      </c>
      <c r="J11" s="8">
        <v>0</v>
      </c>
      <c r="K11" s="8">
        <v>0</v>
      </c>
      <c r="L11" s="8">
        <v>0</v>
      </c>
      <c r="M11" s="26">
        <f t="shared" si="2"/>
        <v>52.2053846153846</v>
      </c>
      <c r="N11" s="27"/>
    </row>
    <row r="12" ht="18" customHeight="1" spans="1:14">
      <c r="A12" s="11" t="s">
        <v>63</v>
      </c>
      <c r="B12" s="8" t="s">
        <v>64</v>
      </c>
      <c r="C12" s="8">
        <v>19.18</v>
      </c>
      <c r="D12" s="8">
        <v>10</v>
      </c>
      <c r="E12" s="8">
        <v>2</v>
      </c>
      <c r="F12" s="10">
        <f t="shared" si="0"/>
        <v>2.69230769230769</v>
      </c>
      <c r="G12" s="8">
        <v>19.5</v>
      </c>
      <c r="H12" s="10">
        <f t="shared" si="1"/>
        <v>12.5806451612903</v>
      </c>
      <c r="I12" s="8">
        <v>7.7</v>
      </c>
      <c r="J12" s="8">
        <v>0</v>
      </c>
      <c r="K12" s="8">
        <v>0</v>
      </c>
      <c r="L12" s="8">
        <v>0</v>
      </c>
      <c r="M12" s="26">
        <f t="shared" si="2"/>
        <v>52.152952853598</v>
      </c>
      <c r="N12" s="27"/>
    </row>
    <row r="13" ht="18" customHeight="1" spans="1:14">
      <c r="A13" s="14">
        <v>20223173040</v>
      </c>
      <c r="B13" s="15" t="s">
        <v>65</v>
      </c>
      <c r="C13" s="9">
        <v>19.78</v>
      </c>
      <c r="D13" s="9">
        <v>6.1</v>
      </c>
      <c r="E13" s="9">
        <v>5</v>
      </c>
      <c r="F13" s="10">
        <f t="shared" si="0"/>
        <v>6.73076923076923</v>
      </c>
      <c r="G13" s="9">
        <v>21.6</v>
      </c>
      <c r="H13" s="10">
        <f t="shared" si="1"/>
        <v>13.9354838709677</v>
      </c>
      <c r="I13" s="9">
        <v>4.3</v>
      </c>
      <c r="J13" s="9">
        <v>0</v>
      </c>
      <c r="K13" s="8">
        <v>0</v>
      </c>
      <c r="L13" s="8">
        <v>0</v>
      </c>
      <c r="M13" s="26">
        <f t="shared" si="2"/>
        <v>50.846253101737</v>
      </c>
      <c r="N13" s="27"/>
    </row>
    <row r="14" ht="18" customHeight="1" spans="1:14">
      <c r="A14" s="8">
        <v>20223171024</v>
      </c>
      <c r="B14" s="8" t="s">
        <v>66</v>
      </c>
      <c r="C14" s="8">
        <v>19.33</v>
      </c>
      <c r="D14" s="8">
        <v>11</v>
      </c>
      <c r="E14" s="8">
        <v>4</v>
      </c>
      <c r="F14" s="10">
        <f t="shared" si="0"/>
        <v>5.38461538461539</v>
      </c>
      <c r="G14" s="8">
        <v>13</v>
      </c>
      <c r="H14" s="10">
        <f t="shared" si="1"/>
        <v>8.38709677419355</v>
      </c>
      <c r="I14" s="8">
        <v>6.8</v>
      </c>
      <c r="J14" s="8">
        <v>0</v>
      </c>
      <c r="K14" s="8">
        <v>0.4</v>
      </c>
      <c r="L14" s="8">
        <v>0</v>
      </c>
      <c r="M14" s="26">
        <f t="shared" si="2"/>
        <v>50.5017121588089</v>
      </c>
      <c r="N14" s="27"/>
    </row>
    <row r="15" ht="18" customHeight="1" spans="1:14">
      <c r="A15" s="11" t="s">
        <v>67</v>
      </c>
      <c r="B15" s="8" t="s">
        <v>68</v>
      </c>
      <c r="C15" s="8">
        <v>19.7</v>
      </c>
      <c r="D15" s="8">
        <v>15</v>
      </c>
      <c r="E15" s="8">
        <v>3</v>
      </c>
      <c r="F15" s="10">
        <f t="shared" si="0"/>
        <v>4.03846153846154</v>
      </c>
      <c r="G15" s="8">
        <v>2.3</v>
      </c>
      <c r="H15" s="10">
        <f t="shared" si="1"/>
        <v>1.48387096774194</v>
      </c>
      <c r="I15" s="8">
        <v>10</v>
      </c>
      <c r="J15" s="8">
        <v>0</v>
      </c>
      <c r="K15" s="8">
        <v>0</v>
      </c>
      <c r="L15" s="8">
        <v>0</v>
      </c>
      <c r="M15" s="26">
        <f t="shared" si="2"/>
        <v>50.2223325062035</v>
      </c>
      <c r="N15" s="27"/>
    </row>
    <row r="16" ht="18" customHeight="1" spans="1:14">
      <c r="A16" s="11" t="s">
        <v>69</v>
      </c>
      <c r="B16" s="8" t="s">
        <v>70</v>
      </c>
      <c r="C16" s="8">
        <v>19.4</v>
      </c>
      <c r="D16" s="8">
        <v>9</v>
      </c>
      <c r="E16" s="8">
        <v>1</v>
      </c>
      <c r="F16" s="10">
        <f t="shared" si="0"/>
        <v>1.34615384615385</v>
      </c>
      <c r="G16" s="8">
        <v>25.8</v>
      </c>
      <c r="H16" s="10">
        <f t="shared" si="1"/>
        <v>16.6451612903226</v>
      </c>
      <c r="I16" s="8">
        <v>3.6</v>
      </c>
      <c r="J16" s="8">
        <v>0</v>
      </c>
      <c r="K16" s="8">
        <v>0</v>
      </c>
      <c r="L16" s="8">
        <v>0</v>
      </c>
      <c r="M16" s="26">
        <f t="shared" si="2"/>
        <v>49.9913151364764</v>
      </c>
      <c r="N16" s="27"/>
    </row>
    <row r="17" ht="18" customHeight="1" spans="1:14">
      <c r="A17" s="8">
        <v>20223173044</v>
      </c>
      <c r="B17" s="8" t="s">
        <v>71</v>
      </c>
      <c r="C17" s="9">
        <v>19.26</v>
      </c>
      <c r="D17" s="9">
        <v>15</v>
      </c>
      <c r="E17" s="9">
        <v>4</v>
      </c>
      <c r="F17" s="10">
        <f t="shared" si="0"/>
        <v>5.38461538461539</v>
      </c>
      <c r="G17" s="9">
        <v>2</v>
      </c>
      <c r="H17" s="10">
        <f t="shared" si="1"/>
        <v>1.29032258064516</v>
      </c>
      <c r="I17" s="9">
        <v>8</v>
      </c>
      <c r="J17" s="9">
        <v>0</v>
      </c>
      <c r="K17" s="8">
        <v>0</v>
      </c>
      <c r="L17" s="8">
        <v>0</v>
      </c>
      <c r="M17" s="26">
        <f t="shared" si="2"/>
        <v>48.9349379652606</v>
      </c>
      <c r="N17" s="27"/>
    </row>
    <row r="18" ht="18" customHeight="1" spans="1:14">
      <c r="A18" s="12" t="s">
        <v>72</v>
      </c>
      <c r="B18" s="12" t="s">
        <v>73</v>
      </c>
      <c r="C18" s="13">
        <v>19.57</v>
      </c>
      <c r="D18" s="13">
        <v>9.1</v>
      </c>
      <c r="E18" s="13">
        <v>5</v>
      </c>
      <c r="F18" s="10">
        <f t="shared" si="0"/>
        <v>6.73076923076923</v>
      </c>
      <c r="G18" s="13">
        <v>15.9</v>
      </c>
      <c r="H18" s="10">
        <f t="shared" si="1"/>
        <v>10.258064516129</v>
      </c>
      <c r="I18" s="13">
        <v>3.6</v>
      </c>
      <c r="J18" s="8">
        <v>0</v>
      </c>
      <c r="K18" s="8">
        <v>0.6</v>
      </c>
      <c r="L18" s="8">
        <v>0</v>
      </c>
      <c r="M18" s="26">
        <f t="shared" si="2"/>
        <v>48.6588337468983</v>
      </c>
      <c r="N18" s="27"/>
    </row>
    <row r="19" ht="18" customHeight="1" spans="1:14">
      <c r="A19" s="11" t="s">
        <v>74</v>
      </c>
      <c r="B19" s="8" t="s">
        <v>75</v>
      </c>
      <c r="C19" s="8">
        <v>18.67</v>
      </c>
      <c r="D19" s="8">
        <v>10</v>
      </c>
      <c r="E19" s="8">
        <v>0</v>
      </c>
      <c r="F19" s="10">
        <f t="shared" si="0"/>
        <v>0</v>
      </c>
      <c r="G19" s="8">
        <v>22</v>
      </c>
      <c r="H19" s="10">
        <f t="shared" si="1"/>
        <v>14.1935483870968</v>
      </c>
      <c r="I19" s="8">
        <v>5.4</v>
      </c>
      <c r="J19" s="8">
        <v>0</v>
      </c>
      <c r="K19" s="8">
        <v>0</v>
      </c>
      <c r="L19" s="8">
        <v>0</v>
      </c>
      <c r="M19" s="26">
        <f t="shared" si="2"/>
        <v>48.2635483870968</v>
      </c>
      <c r="N19" s="27"/>
    </row>
    <row r="20" ht="18" customHeight="1" spans="1:14">
      <c r="A20" s="8">
        <v>20223173064</v>
      </c>
      <c r="B20" s="8" t="s">
        <v>76</v>
      </c>
      <c r="C20" s="9">
        <v>19.38</v>
      </c>
      <c r="D20" s="9">
        <v>14</v>
      </c>
      <c r="E20" s="9">
        <v>0</v>
      </c>
      <c r="F20" s="10">
        <f t="shared" si="0"/>
        <v>0</v>
      </c>
      <c r="G20" s="9">
        <v>12</v>
      </c>
      <c r="H20" s="10">
        <f t="shared" si="1"/>
        <v>7.74193548387097</v>
      </c>
      <c r="I20" s="9">
        <v>7.1</v>
      </c>
      <c r="J20" s="9">
        <v>0</v>
      </c>
      <c r="K20" s="8">
        <v>0</v>
      </c>
      <c r="L20" s="8">
        <v>0</v>
      </c>
      <c r="M20" s="26">
        <f t="shared" si="2"/>
        <v>48.221935483871</v>
      </c>
      <c r="N20" s="27"/>
    </row>
    <row r="21" ht="18" customHeight="1" spans="1:14">
      <c r="A21" s="8">
        <v>20223171025</v>
      </c>
      <c r="B21" s="8" t="s">
        <v>77</v>
      </c>
      <c r="C21" s="8">
        <v>19.01</v>
      </c>
      <c r="D21" s="8">
        <v>13</v>
      </c>
      <c r="E21" s="8">
        <v>10.5</v>
      </c>
      <c r="F21" s="10">
        <f t="shared" si="0"/>
        <v>14.1346153846154</v>
      </c>
      <c r="G21" s="8">
        <v>0</v>
      </c>
      <c r="H21" s="10">
        <f t="shared" si="1"/>
        <v>0</v>
      </c>
      <c r="I21" s="8">
        <v>2.1</v>
      </c>
      <c r="J21" s="8">
        <v>0</v>
      </c>
      <c r="K21" s="8">
        <v>0.4</v>
      </c>
      <c r="L21" s="8">
        <v>0</v>
      </c>
      <c r="M21" s="26">
        <f t="shared" si="2"/>
        <v>47.8446153846154</v>
      </c>
      <c r="N21" s="27"/>
    </row>
    <row r="22" ht="18" customHeight="1" spans="1:14">
      <c r="A22" s="12" t="s">
        <v>78</v>
      </c>
      <c r="B22" s="12" t="s">
        <v>79</v>
      </c>
      <c r="C22" s="13">
        <v>19.93</v>
      </c>
      <c r="D22" s="13">
        <v>5.4</v>
      </c>
      <c r="E22" s="13">
        <v>0</v>
      </c>
      <c r="F22" s="10">
        <f t="shared" si="0"/>
        <v>0</v>
      </c>
      <c r="G22" s="13">
        <v>26.4</v>
      </c>
      <c r="H22" s="10">
        <f t="shared" si="1"/>
        <v>17.0322580645161</v>
      </c>
      <c r="I22" s="13">
        <v>3.7</v>
      </c>
      <c r="J22" s="8">
        <v>0</v>
      </c>
      <c r="K22" s="8">
        <v>0.6</v>
      </c>
      <c r="L22" s="8">
        <v>0</v>
      </c>
      <c r="M22" s="26">
        <f t="shared" si="2"/>
        <v>45.4622580645161</v>
      </c>
      <c r="N22" s="27"/>
    </row>
    <row r="23" ht="18" customHeight="1" spans="1:14">
      <c r="A23" s="12" t="s">
        <v>80</v>
      </c>
      <c r="B23" s="12" t="s">
        <v>81</v>
      </c>
      <c r="C23" s="13">
        <v>19.82</v>
      </c>
      <c r="D23" s="13">
        <v>6</v>
      </c>
      <c r="E23" s="13">
        <v>2</v>
      </c>
      <c r="F23" s="10">
        <f t="shared" si="0"/>
        <v>2.69230769230769</v>
      </c>
      <c r="G23" s="13">
        <v>19.4</v>
      </c>
      <c r="H23" s="10">
        <f t="shared" si="1"/>
        <v>12.5161290322581</v>
      </c>
      <c r="I23" s="13">
        <v>5.5</v>
      </c>
      <c r="J23" s="8">
        <v>0.5</v>
      </c>
      <c r="K23" s="8">
        <v>0.6</v>
      </c>
      <c r="L23" s="8">
        <v>0</v>
      </c>
      <c r="M23" s="26">
        <f t="shared" si="2"/>
        <v>45.4284367245658</v>
      </c>
      <c r="N23" s="27"/>
    </row>
    <row r="24" ht="18" customHeight="1" spans="1:14">
      <c r="A24" s="8" t="s">
        <v>82</v>
      </c>
      <c r="B24" s="8" t="s">
        <v>83</v>
      </c>
      <c r="C24" s="8">
        <v>19.92</v>
      </c>
      <c r="D24" s="8">
        <v>10</v>
      </c>
      <c r="E24" s="8">
        <v>5</v>
      </c>
      <c r="F24" s="10">
        <f t="shared" si="0"/>
        <v>6.73076923076923</v>
      </c>
      <c r="G24" s="8">
        <v>2.2</v>
      </c>
      <c r="H24" s="10">
        <f t="shared" si="1"/>
        <v>1.41935483870968</v>
      </c>
      <c r="I24" s="8">
        <v>7.3</v>
      </c>
      <c r="J24" s="8">
        <v>0</v>
      </c>
      <c r="K24" s="8">
        <v>0</v>
      </c>
      <c r="L24" s="8">
        <v>0</v>
      </c>
      <c r="M24" s="26">
        <f t="shared" si="2"/>
        <v>45.3701240694789</v>
      </c>
      <c r="N24" s="27"/>
    </row>
    <row r="25" ht="18" customHeight="1" spans="1:14">
      <c r="A25" s="8">
        <v>20223171012</v>
      </c>
      <c r="B25" s="8" t="s">
        <v>84</v>
      </c>
      <c r="C25" s="8">
        <v>19.42</v>
      </c>
      <c r="D25" s="8">
        <v>9</v>
      </c>
      <c r="E25" s="8">
        <v>8</v>
      </c>
      <c r="F25" s="10">
        <f t="shared" si="0"/>
        <v>10.7692307692308</v>
      </c>
      <c r="G25" s="8">
        <v>2</v>
      </c>
      <c r="H25" s="10">
        <f t="shared" si="1"/>
        <v>1.29032258064516</v>
      </c>
      <c r="I25" s="8">
        <v>5.2</v>
      </c>
      <c r="J25" s="8">
        <v>0</v>
      </c>
      <c r="K25" s="8">
        <v>0.4</v>
      </c>
      <c r="L25" s="8">
        <v>0</v>
      </c>
      <c r="M25" s="26">
        <f t="shared" si="2"/>
        <v>45.2795533498759</v>
      </c>
      <c r="N25" s="27"/>
    </row>
    <row r="26" ht="18" customHeight="1" spans="1:14">
      <c r="A26" s="11" t="s">
        <v>85</v>
      </c>
      <c r="B26" s="8" t="s">
        <v>86</v>
      </c>
      <c r="C26" s="8">
        <v>19.46</v>
      </c>
      <c r="D26" s="8">
        <v>15</v>
      </c>
      <c r="E26" s="8">
        <v>0</v>
      </c>
      <c r="F26" s="10">
        <f t="shared" si="0"/>
        <v>0</v>
      </c>
      <c r="G26" s="8">
        <v>1.1</v>
      </c>
      <c r="H26" s="10">
        <f t="shared" si="1"/>
        <v>0.709677419354839</v>
      </c>
      <c r="I26" s="8">
        <v>9</v>
      </c>
      <c r="J26" s="8">
        <v>0</v>
      </c>
      <c r="K26" s="8">
        <v>0</v>
      </c>
      <c r="L26" s="8">
        <v>0</v>
      </c>
      <c r="M26" s="26">
        <f t="shared" si="2"/>
        <v>44.1696774193548</v>
      </c>
      <c r="N26" s="27"/>
    </row>
    <row r="27" ht="18" customHeight="1" spans="1:14">
      <c r="A27" s="11" t="s">
        <v>87</v>
      </c>
      <c r="B27" s="8" t="s">
        <v>88</v>
      </c>
      <c r="C27" s="8">
        <v>19.22</v>
      </c>
      <c r="D27" s="8">
        <v>10</v>
      </c>
      <c r="E27" s="8">
        <v>1</v>
      </c>
      <c r="F27" s="10">
        <f t="shared" si="0"/>
        <v>1.34615384615385</v>
      </c>
      <c r="G27" s="8">
        <v>13.1</v>
      </c>
      <c r="H27" s="10">
        <f t="shared" si="1"/>
        <v>8.45161290322581</v>
      </c>
      <c r="I27" s="8">
        <v>4.6</v>
      </c>
      <c r="J27" s="8">
        <v>0</v>
      </c>
      <c r="K27" s="8">
        <v>0</v>
      </c>
      <c r="L27" s="8">
        <v>0</v>
      </c>
      <c r="M27" s="26">
        <f t="shared" si="2"/>
        <v>43.6177667493797</v>
      </c>
      <c r="N27" s="27"/>
    </row>
    <row r="28" ht="18" customHeight="1" spans="1:14">
      <c r="A28" s="8" t="s">
        <v>89</v>
      </c>
      <c r="B28" s="8" t="s">
        <v>90</v>
      </c>
      <c r="C28" s="8">
        <v>19.25</v>
      </c>
      <c r="D28" s="8">
        <v>7</v>
      </c>
      <c r="E28" s="8">
        <v>6</v>
      </c>
      <c r="F28" s="10">
        <f t="shared" si="0"/>
        <v>8.07692307692308</v>
      </c>
      <c r="G28" s="8">
        <v>2.2</v>
      </c>
      <c r="H28" s="10">
        <f t="shared" si="1"/>
        <v>1.41935483870968</v>
      </c>
      <c r="I28" s="8">
        <v>7.3</v>
      </c>
      <c r="J28" s="8">
        <v>0</v>
      </c>
      <c r="K28" s="8">
        <v>0</v>
      </c>
      <c r="L28" s="8">
        <v>0</v>
      </c>
      <c r="M28" s="26">
        <f t="shared" si="2"/>
        <v>43.0462779156328</v>
      </c>
      <c r="N28" s="27"/>
    </row>
    <row r="29" ht="18" customHeight="1" spans="1:14">
      <c r="A29" s="8" t="s">
        <v>91</v>
      </c>
      <c r="B29" s="8" t="s">
        <v>92</v>
      </c>
      <c r="C29" s="8">
        <v>19.38</v>
      </c>
      <c r="D29" s="8">
        <v>7.5</v>
      </c>
      <c r="E29" s="8">
        <v>0</v>
      </c>
      <c r="F29" s="10">
        <f t="shared" si="0"/>
        <v>0</v>
      </c>
      <c r="G29" s="8">
        <v>21</v>
      </c>
      <c r="H29" s="10">
        <f t="shared" si="1"/>
        <v>13.5483870967742</v>
      </c>
      <c r="I29" s="8">
        <v>2.8</v>
      </c>
      <c r="J29" s="8">
        <v>0.5</v>
      </c>
      <c r="K29" s="8">
        <v>0</v>
      </c>
      <c r="L29" s="8">
        <v>0</v>
      </c>
      <c r="M29" s="26">
        <f t="shared" si="2"/>
        <v>42.7283870967742</v>
      </c>
      <c r="N29" s="27"/>
    </row>
    <row r="30" ht="18" customHeight="1" spans="1:14">
      <c r="A30" s="11" t="s">
        <v>93</v>
      </c>
      <c r="B30" s="8" t="s">
        <v>94</v>
      </c>
      <c r="C30" s="8">
        <v>19.13</v>
      </c>
      <c r="D30" s="8">
        <v>7.7</v>
      </c>
      <c r="E30" s="8">
        <v>0</v>
      </c>
      <c r="F30" s="10">
        <f t="shared" si="0"/>
        <v>0</v>
      </c>
      <c r="G30" s="8">
        <v>19</v>
      </c>
      <c r="H30" s="10">
        <f t="shared" si="1"/>
        <v>12.258064516129</v>
      </c>
      <c r="I30" s="8">
        <v>3.3</v>
      </c>
      <c r="J30" s="8">
        <v>0</v>
      </c>
      <c r="K30" s="8">
        <v>0</v>
      </c>
      <c r="L30" s="8">
        <v>0</v>
      </c>
      <c r="M30" s="26">
        <f t="shared" si="2"/>
        <v>42.388064516129</v>
      </c>
      <c r="N30" s="27"/>
    </row>
    <row r="31" ht="18" customHeight="1" spans="1:14">
      <c r="A31" s="14">
        <v>20223173055</v>
      </c>
      <c r="B31" s="15" t="s">
        <v>95</v>
      </c>
      <c r="C31" s="9">
        <v>19.25</v>
      </c>
      <c r="D31" s="9">
        <v>11</v>
      </c>
      <c r="E31" s="9">
        <v>2.6</v>
      </c>
      <c r="F31" s="10">
        <f t="shared" si="0"/>
        <v>3.5</v>
      </c>
      <c r="G31" s="9">
        <v>1</v>
      </c>
      <c r="H31" s="10">
        <f t="shared" si="1"/>
        <v>0.645161290322581</v>
      </c>
      <c r="I31" s="9">
        <v>7.8</v>
      </c>
      <c r="J31" s="9">
        <v>0</v>
      </c>
      <c r="K31" s="8">
        <v>0</v>
      </c>
      <c r="L31" s="8">
        <v>0</v>
      </c>
      <c r="M31" s="26">
        <f t="shared" si="2"/>
        <v>42.1951612903226</v>
      </c>
      <c r="N31" s="27"/>
    </row>
    <row r="32" ht="18" customHeight="1" spans="1:14">
      <c r="A32" s="8">
        <v>20223171005</v>
      </c>
      <c r="B32" s="8" t="s">
        <v>96</v>
      </c>
      <c r="C32" s="8">
        <v>19.17</v>
      </c>
      <c r="D32" s="8">
        <v>12</v>
      </c>
      <c r="E32" s="8">
        <v>4.6</v>
      </c>
      <c r="F32" s="10">
        <f t="shared" si="0"/>
        <v>6.19230769230769</v>
      </c>
      <c r="G32" s="8">
        <v>3.8</v>
      </c>
      <c r="H32" s="10">
        <f t="shared" si="1"/>
        <v>2.45161290322581</v>
      </c>
      <c r="I32" s="8">
        <v>3.65</v>
      </c>
      <c r="J32" s="8">
        <v>1</v>
      </c>
      <c r="K32" s="8">
        <v>0.4</v>
      </c>
      <c r="L32" s="8">
        <v>0</v>
      </c>
      <c r="M32" s="26">
        <f t="shared" si="2"/>
        <v>42.0639205955335</v>
      </c>
      <c r="N32" s="27"/>
    </row>
    <row r="33" ht="18" customHeight="1" spans="1:14">
      <c r="A33" s="11" t="s">
        <v>97</v>
      </c>
      <c r="B33" s="8" t="s">
        <v>98</v>
      </c>
      <c r="C33" s="8">
        <v>19.31</v>
      </c>
      <c r="D33" s="8">
        <v>14</v>
      </c>
      <c r="E33" s="8">
        <v>1.6</v>
      </c>
      <c r="F33" s="10">
        <f t="shared" si="0"/>
        <v>2.15384615384615</v>
      </c>
      <c r="G33" s="8">
        <v>2</v>
      </c>
      <c r="H33" s="10">
        <f t="shared" si="1"/>
        <v>1.29032258064516</v>
      </c>
      <c r="I33" s="8">
        <v>4.6</v>
      </c>
      <c r="J33" s="8">
        <v>0</v>
      </c>
      <c r="K33" s="8">
        <v>0</v>
      </c>
      <c r="L33" s="8">
        <v>0</v>
      </c>
      <c r="M33" s="26">
        <f t="shared" si="2"/>
        <v>41.3541687344913</v>
      </c>
      <c r="N33" s="27"/>
    </row>
    <row r="34" ht="18" customHeight="1" spans="1:14">
      <c r="A34" s="8">
        <v>20223173054</v>
      </c>
      <c r="B34" s="8" t="s">
        <v>99</v>
      </c>
      <c r="C34" s="9">
        <v>18.99</v>
      </c>
      <c r="D34" s="9">
        <v>11</v>
      </c>
      <c r="E34" s="9">
        <v>0</v>
      </c>
      <c r="F34" s="10">
        <f t="shared" si="0"/>
        <v>0</v>
      </c>
      <c r="G34" s="9">
        <v>3.5</v>
      </c>
      <c r="H34" s="10">
        <f t="shared" si="1"/>
        <v>2.25806451612903</v>
      </c>
      <c r="I34" s="9">
        <v>8.9</v>
      </c>
      <c r="J34" s="9">
        <v>0</v>
      </c>
      <c r="K34" s="8">
        <v>0</v>
      </c>
      <c r="L34" s="8">
        <v>0</v>
      </c>
      <c r="M34" s="26">
        <f t="shared" si="2"/>
        <v>41.148064516129</v>
      </c>
      <c r="N34" s="27"/>
    </row>
    <row r="35" ht="18" customHeight="1" spans="1:14">
      <c r="A35" s="16" t="s">
        <v>100</v>
      </c>
      <c r="B35" s="17" t="s">
        <v>101</v>
      </c>
      <c r="C35" s="17">
        <v>19.55</v>
      </c>
      <c r="D35" s="17">
        <v>6.8</v>
      </c>
      <c r="E35" s="17">
        <v>0</v>
      </c>
      <c r="F35" s="18">
        <f t="shared" si="0"/>
        <v>0</v>
      </c>
      <c r="G35" s="17">
        <v>13.8</v>
      </c>
      <c r="H35" s="18">
        <f t="shared" si="1"/>
        <v>8.90322580645161</v>
      </c>
      <c r="I35" s="17">
        <v>5.6</v>
      </c>
      <c r="J35" s="17">
        <v>0</v>
      </c>
      <c r="K35" s="17">
        <v>0</v>
      </c>
      <c r="L35" s="17">
        <v>0</v>
      </c>
      <c r="M35" s="28">
        <f t="shared" si="2"/>
        <v>40.8532258064516</v>
      </c>
      <c r="N35" s="29" t="s">
        <v>20</v>
      </c>
    </row>
    <row r="36" ht="18" customHeight="1" spans="1:14">
      <c r="A36" s="16" t="s">
        <v>102</v>
      </c>
      <c r="B36" s="17" t="s">
        <v>103</v>
      </c>
      <c r="C36" s="17">
        <v>19.22</v>
      </c>
      <c r="D36" s="17">
        <v>9</v>
      </c>
      <c r="E36" s="17">
        <v>0</v>
      </c>
      <c r="F36" s="18">
        <f t="shared" si="0"/>
        <v>0</v>
      </c>
      <c r="G36" s="17">
        <v>12.1</v>
      </c>
      <c r="H36" s="18">
        <f t="shared" si="1"/>
        <v>7.80645161290323</v>
      </c>
      <c r="I36" s="17">
        <v>3.9</v>
      </c>
      <c r="J36" s="17">
        <v>0</v>
      </c>
      <c r="K36" s="17">
        <v>0</v>
      </c>
      <c r="L36" s="17">
        <v>0</v>
      </c>
      <c r="M36" s="28">
        <f t="shared" si="2"/>
        <v>39.9264516129032</v>
      </c>
      <c r="N36" s="29"/>
    </row>
    <row r="37" ht="18" customHeight="1" spans="1:14">
      <c r="A37" s="17">
        <v>20223171018</v>
      </c>
      <c r="B37" s="17" t="s">
        <v>104</v>
      </c>
      <c r="C37" s="17">
        <v>18.24</v>
      </c>
      <c r="D37" s="17">
        <v>12</v>
      </c>
      <c r="E37" s="17">
        <v>5.6</v>
      </c>
      <c r="F37" s="18">
        <f t="shared" si="0"/>
        <v>7.53846153846154</v>
      </c>
      <c r="G37" s="17">
        <v>1</v>
      </c>
      <c r="H37" s="18">
        <f t="shared" si="1"/>
        <v>0.645161290322581</v>
      </c>
      <c r="I37" s="17">
        <v>1.8</v>
      </c>
      <c r="J37" s="17">
        <v>0</v>
      </c>
      <c r="K37" s="17">
        <v>0.4</v>
      </c>
      <c r="L37" s="17">
        <v>0</v>
      </c>
      <c r="M37" s="28">
        <f t="shared" si="2"/>
        <v>39.8236228287841</v>
      </c>
      <c r="N37" s="29"/>
    </row>
    <row r="38" ht="18" customHeight="1" spans="1:14">
      <c r="A38" s="17">
        <v>20223171023</v>
      </c>
      <c r="B38" s="17" t="s">
        <v>105</v>
      </c>
      <c r="C38" s="17">
        <v>18.9</v>
      </c>
      <c r="D38" s="17">
        <v>3</v>
      </c>
      <c r="E38" s="17">
        <v>3.6</v>
      </c>
      <c r="F38" s="18">
        <f t="shared" si="0"/>
        <v>4.84615384615385</v>
      </c>
      <c r="G38" s="17">
        <v>17</v>
      </c>
      <c r="H38" s="18">
        <f t="shared" si="1"/>
        <v>10.9677419354839</v>
      </c>
      <c r="I38" s="17">
        <v>3.6</v>
      </c>
      <c r="J38" s="17">
        <v>1.5</v>
      </c>
      <c r="K38" s="17">
        <v>0.4</v>
      </c>
      <c r="L38" s="17">
        <v>0</v>
      </c>
      <c r="M38" s="28">
        <f t="shared" si="2"/>
        <v>39.4138957816377</v>
      </c>
      <c r="N38" s="29"/>
    </row>
    <row r="39" ht="18" customHeight="1" spans="1:14">
      <c r="A39" s="16" t="s">
        <v>106</v>
      </c>
      <c r="B39" s="17" t="s">
        <v>107</v>
      </c>
      <c r="C39" s="17">
        <v>19.59</v>
      </c>
      <c r="D39" s="17">
        <v>12</v>
      </c>
      <c r="E39" s="17">
        <v>0.6</v>
      </c>
      <c r="F39" s="18">
        <f t="shared" si="0"/>
        <v>0.807692307692308</v>
      </c>
      <c r="G39" s="17">
        <v>0.4</v>
      </c>
      <c r="H39" s="18">
        <f t="shared" si="1"/>
        <v>0.258064516129032</v>
      </c>
      <c r="I39" s="17">
        <v>6.7</v>
      </c>
      <c r="J39" s="17">
        <v>0</v>
      </c>
      <c r="K39" s="17">
        <v>0</v>
      </c>
      <c r="L39" s="17">
        <v>0</v>
      </c>
      <c r="M39" s="28">
        <f t="shared" si="2"/>
        <v>39.3557568238213</v>
      </c>
      <c r="N39" s="29"/>
    </row>
    <row r="40" ht="18" customHeight="1" spans="1:14">
      <c r="A40" s="17" t="s">
        <v>108</v>
      </c>
      <c r="B40" s="17" t="s">
        <v>109</v>
      </c>
      <c r="C40" s="17">
        <v>19.52</v>
      </c>
      <c r="D40" s="17">
        <v>6.1</v>
      </c>
      <c r="E40" s="17">
        <v>9</v>
      </c>
      <c r="F40" s="18">
        <f t="shared" si="0"/>
        <v>12.1153846153846</v>
      </c>
      <c r="G40" s="17">
        <v>1</v>
      </c>
      <c r="H40" s="18">
        <f t="shared" si="1"/>
        <v>0.645161290322581</v>
      </c>
      <c r="I40" s="17">
        <v>0.9</v>
      </c>
      <c r="J40" s="17">
        <v>0</v>
      </c>
      <c r="K40" s="17">
        <v>0</v>
      </c>
      <c r="L40" s="17">
        <v>0</v>
      </c>
      <c r="M40" s="28">
        <f t="shared" si="2"/>
        <v>39.2805459057072</v>
      </c>
      <c r="N40" s="29"/>
    </row>
    <row r="41" ht="18" customHeight="1" spans="1:14">
      <c r="A41" s="17">
        <v>20223171008</v>
      </c>
      <c r="B41" s="17" t="s">
        <v>110</v>
      </c>
      <c r="C41" s="17">
        <v>19.04</v>
      </c>
      <c r="D41" s="17">
        <v>9</v>
      </c>
      <c r="E41" s="17">
        <v>1.5</v>
      </c>
      <c r="F41" s="18">
        <f t="shared" si="0"/>
        <v>2.01923076923077</v>
      </c>
      <c r="G41" s="17">
        <v>0</v>
      </c>
      <c r="H41" s="18">
        <f t="shared" si="1"/>
        <v>0</v>
      </c>
      <c r="I41" s="17">
        <v>8.9</v>
      </c>
      <c r="J41" s="17">
        <v>0</v>
      </c>
      <c r="K41" s="17">
        <v>0.4</v>
      </c>
      <c r="L41" s="17">
        <v>0</v>
      </c>
      <c r="M41" s="28">
        <f t="shared" si="2"/>
        <v>38.5592307692308</v>
      </c>
      <c r="N41" s="29"/>
    </row>
    <row r="42" ht="18" customHeight="1" spans="1:14">
      <c r="A42" s="19" t="s">
        <v>111</v>
      </c>
      <c r="B42" s="19" t="s">
        <v>112</v>
      </c>
      <c r="C42" s="20">
        <v>19.41</v>
      </c>
      <c r="D42" s="20">
        <v>7</v>
      </c>
      <c r="E42" s="20">
        <v>6.6</v>
      </c>
      <c r="F42" s="18">
        <f t="shared" si="0"/>
        <v>8.88461538461538</v>
      </c>
      <c r="G42" s="20">
        <v>0</v>
      </c>
      <c r="H42" s="18">
        <f t="shared" si="1"/>
        <v>0</v>
      </c>
      <c r="I42" s="20">
        <v>4.3</v>
      </c>
      <c r="J42" s="17">
        <v>0.5</v>
      </c>
      <c r="K42" s="17">
        <v>0.6</v>
      </c>
      <c r="L42" s="17">
        <v>0</v>
      </c>
      <c r="M42" s="28">
        <f t="shared" si="2"/>
        <v>38.4946153846154</v>
      </c>
      <c r="N42" s="29"/>
    </row>
    <row r="43" ht="18" customHeight="1" spans="1:14">
      <c r="A43" s="17">
        <v>20223173039</v>
      </c>
      <c r="B43" s="17" t="s">
        <v>113</v>
      </c>
      <c r="C43" s="21">
        <v>18.48</v>
      </c>
      <c r="D43" s="21">
        <v>4.5</v>
      </c>
      <c r="E43" s="21">
        <v>4</v>
      </c>
      <c r="F43" s="18">
        <f t="shared" si="0"/>
        <v>5.38461538461539</v>
      </c>
      <c r="G43" s="21">
        <v>12</v>
      </c>
      <c r="H43" s="18">
        <f t="shared" si="1"/>
        <v>7.74193548387097</v>
      </c>
      <c r="I43" s="21">
        <v>3.35</v>
      </c>
      <c r="J43" s="21">
        <v>1</v>
      </c>
      <c r="K43" s="17">
        <v>0</v>
      </c>
      <c r="L43" s="17">
        <v>0</v>
      </c>
      <c r="M43" s="28">
        <f t="shared" si="2"/>
        <v>38.4565508684864</v>
      </c>
      <c r="N43" s="29"/>
    </row>
    <row r="44" ht="18" customHeight="1" spans="1:14">
      <c r="A44" s="19" t="s">
        <v>114</v>
      </c>
      <c r="B44" s="19" t="s">
        <v>115</v>
      </c>
      <c r="C44" s="20">
        <v>18.92</v>
      </c>
      <c r="D44" s="20">
        <v>6</v>
      </c>
      <c r="E44" s="20">
        <v>6.6</v>
      </c>
      <c r="F44" s="18">
        <f t="shared" si="0"/>
        <v>8.88461538461538</v>
      </c>
      <c r="G44" s="20">
        <v>0</v>
      </c>
      <c r="H44" s="18">
        <f t="shared" si="1"/>
        <v>0</v>
      </c>
      <c r="I44" s="20">
        <v>4.9</v>
      </c>
      <c r="J44" s="17">
        <v>0</v>
      </c>
      <c r="K44" s="17">
        <v>0.6</v>
      </c>
      <c r="L44" s="17">
        <v>0</v>
      </c>
      <c r="M44" s="28">
        <f t="shared" si="2"/>
        <v>38.1046153846154</v>
      </c>
      <c r="N44" s="29"/>
    </row>
    <row r="45" ht="18" customHeight="1" spans="1:14">
      <c r="A45" s="17" t="s">
        <v>116</v>
      </c>
      <c r="B45" s="17" t="s">
        <v>117</v>
      </c>
      <c r="C45" s="17">
        <v>19.04</v>
      </c>
      <c r="D45" s="17">
        <v>8</v>
      </c>
      <c r="E45" s="17">
        <v>0</v>
      </c>
      <c r="F45" s="18">
        <f t="shared" si="0"/>
        <v>0</v>
      </c>
      <c r="G45" s="17">
        <v>6</v>
      </c>
      <c r="H45" s="18">
        <f t="shared" si="1"/>
        <v>3.87096774193548</v>
      </c>
      <c r="I45" s="17">
        <v>7.1</v>
      </c>
      <c r="J45" s="17">
        <v>0</v>
      </c>
      <c r="K45" s="17">
        <v>0</v>
      </c>
      <c r="L45" s="17">
        <v>0</v>
      </c>
      <c r="M45" s="28">
        <f t="shared" si="2"/>
        <v>38.0109677419355</v>
      </c>
      <c r="N45" s="29"/>
    </row>
    <row r="46" ht="18" customHeight="1" spans="1:14">
      <c r="A46" s="16" t="s">
        <v>118</v>
      </c>
      <c r="B46" s="17" t="s">
        <v>119</v>
      </c>
      <c r="C46" s="17">
        <v>19.02</v>
      </c>
      <c r="D46" s="17">
        <v>8</v>
      </c>
      <c r="E46" s="17">
        <v>0</v>
      </c>
      <c r="F46" s="18">
        <f t="shared" si="0"/>
        <v>0</v>
      </c>
      <c r="G46" s="17">
        <v>9.4</v>
      </c>
      <c r="H46" s="18">
        <f t="shared" si="1"/>
        <v>6.06451612903226</v>
      </c>
      <c r="I46" s="17">
        <v>4.7</v>
      </c>
      <c r="J46" s="17">
        <v>0</v>
      </c>
      <c r="K46" s="17">
        <v>0</v>
      </c>
      <c r="L46" s="17">
        <v>0</v>
      </c>
      <c r="M46" s="28">
        <f t="shared" si="2"/>
        <v>37.7845161290323</v>
      </c>
      <c r="N46" s="29"/>
    </row>
    <row r="47" ht="18" customHeight="1" spans="1:14">
      <c r="A47" s="19" t="s">
        <v>120</v>
      </c>
      <c r="B47" s="19" t="s">
        <v>121</v>
      </c>
      <c r="C47" s="20">
        <v>19.95</v>
      </c>
      <c r="D47" s="20">
        <v>9</v>
      </c>
      <c r="E47" s="20">
        <v>1</v>
      </c>
      <c r="F47" s="18">
        <f t="shared" si="0"/>
        <v>1.34615384615385</v>
      </c>
      <c r="G47" s="20">
        <v>1</v>
      </c>
      <c r="H47" s="18">
        <f t="shared" si="1"/>
        <v>0.645161290322581</v>
      </c>
      <c r="I47" s="20">
        <v>7.3</v>
      </c>
      <c r="J47" s="17">
        <v>0</v>
      </c>
      <c r="K47" s="17">
        <v>0.6</v>
      </c>
      <c r="L47" s="17">
        <v>0</v>
      </c>
      <c r="M47" s="28">
        <f t="shared" si="2"/>
        <v>37.6413151364764</v>
      </c>
      <c r="N47" s="29"/>
    </row>
    <row r="48" ht="18" customHeight="1" spans="1:14">
      <c r="A48" s="17">
        <v>20223172002</v>
      </c>
      <c r="B48" s="17" t="s">
        <v>122</v>
      </c>
      <c r="C48" s="17">
        <v>19.32</v>
      </c>
      <c r="D48" s="17">
        <v>10</v>
      </c>
      <c r="E48" s="17">
        <v>1.5</v>
      </c>
      <c r="F48" s="18">
        <f t="shared" si="0"/>
        <v>2.01923076923077</v>
      </c>
      <c r="G48" s="17">
        <v>2.6</v>
      </c>
      <c r="H48" s="18">
        <f t="shared" si="1"/>
        <v>1.67741935483871</v>
      </c>
      <c r="I48" s="17">
        <v>4.6</v>
      </c>
      <c r="J48" s="17">
        <v>0</v>
      </c>
      <c r="K48" s="17">
        <v>0</v>
      </c>
      <c r="L48" s="17">
        <v>0</v>
      </c>
      <c r="M48" s="28">
        <f t="shared" si="2"/>
        <v>37.6166501240695</v>
      </c>
      <c r="N48" s="29"/>
    </row>
    <row r="49" ht="18" customHeight="1" spans="1:14">
      <c r="A49" s="16" t="s">
        <v>123</v>
      </c>
      <c r="B49" s="17" t="s">
        <v>124</v>
      </c>
      <c r="C49" s="17">
        <v>19.08</v>
      </c>
      <c r="D49" s="17">
        <v>11</v>
      </c>
      <c r="E49" s="17">
        <v>0</v>
      </c>
      <c r="F49" s="18">
        <f t="shared" si="0"/>
        <v>0</v>
      </c>
      <c r="G49" s="17">
        <v>0</v>
      </c>
      <c r="H49" s="18">
        <f t="shared" si="1"/>
        <v>0</v>
      </c>
      <c r="I49" s="17">
        <v>7.4</v>
      </c>
      <c r="J49" s="17">
        <v>0</v>
      </c>
      <c r="K49" s="17">
        <v>0</v>
      </c>
      <c r="L49" s="17">
        <v>0</v>
      </c>
      <c r="M49" s="28">
        <f t="shared" si="2"/>
        <v>37.48</v>
      </c>
      <c r="N49" s="29"/>
    </row>
    <row r="50" ht="18" customHeight="1" spans="1:14">
      <c r="A50" s="19" t="s">
        <v>125</v>
      </c>
      <c r="B50" s="19" t="s">
        <v>126</v>
      </c>
      <c r="C50" s="20">
        <v>19.25</v>
      </c>
      <c r="D50" s="20">
        <v>6</v>
      </c>
      <c r="E50" s="20">
        <v>6.6</v>
      </c>
      <c r="F50" s="18">
        <f t="shared" si="0"/>
        <v>8.88461538461538</v>
      </c>
      <c r="G50" s="20">
        <v>0</v>
      </c>
      <c r="H50" s="18">
        <f t="shared" si="1"/>
        <v>0</v>
      </c>
      <c r="I50" s="20">
        <v>4.4</v>
      </c>
      <c r="J50" s="17">
        <v>0.5</v>
      </c>
      <c r="K50" s="17">
        <v>0.6</v>
      </c>
      <c r="L50" s="17">
        <v>0</v>
      </c>
      <c r="M50" s="28">
        <f t="shared" si="2"/>
        <v>37.4346153846154</v>
      </c>
      <c r="N50" s="29"/>
    </row>
    <row r="51" ht="18" customHeight="1" spans="1:14">
      <c r="A51" s="19" t="s">
        <v>127</v>
      </c>
      <c r="B51" s="19" t="s">
        <v>128</v>
      </c>
      <c r="C51" s="20">
        <v>19.78</v>
      </c>
      <c r="D51" s="20">
        <v>5.4</v>
      </c>
      <c r="E51" s="20">
        <v>2.5</v>
      </c>
      <c r="F51" s="18">
        <f t="shared" si="0"/>
        <v>3.36538461538462</v>
      </c>
      <c r="G51" s="20">
        <v>10</v>
      </c>
      <c r="H51" s="18">
        <f t="shared" si="1"/>
        <v>6.45161290322581</v>
      </c>
      <c r="I51" s="20">
        <v>3.5</v>
      </c>
      <c r="J51" s="17">
        <v>0.5</v>
      </c>
      <c r="K51" s="17">
        <v>0.6</v>
      </c>
      <c r="L51" s="17">
        <v>0</v>
      </c>
      <c r="M51" s="28">
        <f t="shared" si="2"/>
        <v>37.3969975186104</v>
      </c>
      <c r="N51" s="29"/>
    </row>
    <row r="52" ht="18" customHeight="1" spans="1:14">
      <c r="A52" s="16" t="s">
        <v>129</v>
      </c>
      <c r="B52" s="17" t="s">
        <v>130</v>
      </c>
      <c r="C52" s="17">
        <v>18.99</v>
      </c>
      <c r="D52" s="17">
        <v>8</v>
      </c>
      <c r="E52" s="17">
        <v>2.6</v>
      </c>
      <c r="F52" s="18">
        <f t="shared" si="0"/>
        <v>3.5</v>
      </c>
      <c r="G52" s="17">
        <v>2</v>
      </c>
      <c r="H52" s="18">
        <f t="shared" si="1"/>
        <v>1.29032258064516</v>
      </c>
      <c r="I52" s="17">
        <v>5.4</v>
      </c>
      <c r="J52" s="17">
        <v>0</v>
      </c>
      <c r="K52" s="17">
        <v>0</v>
      </c>
      <c r="L52" s="17">
        <v>0</v>
      </c>
      <c r="M52" s="28">
        <f t="shared" si="2"/>
        <v>37.1803225806452</v>
      </c>
      <c r="N52" s="29"/>
    </row>
    <row r="53" ht="18" customHeight="1" spans="1:14">
      <c r="A53" s="19" t="s">
        <v>131</v>
      </c>
      <c r="B53" s="19" t="s">
        <v>132</v>
      </c>
      <c r="C53" s="20">
        <v>19.19</v>
      </c>
      <c r="D53" s="20">
        <v>7</v>
      </c>
      <c r="E53" s="20">
        <v>4</v>
      </c>
      <c r="F53" s="18">
        <f t="shared" si="0"/>
        <v>5.38461538461539</v>
      </c>
      <c r="G53" s="20">
        <v>0</v>
      </c>
      <c r="H53" s="18">
        <f t="shared" si="1"/>
        <v>0</v>
      </c>
      <c r="I53" s="20">
        <v>6.9</v>
      </c>
      <c r="J53" s="17">
        <v>1</v>
      </c>
      <c r="K53" s="17">
        <v>0.6</v>
      </c>
      <c r="L53" s="17">
        <v>0</v>
      </c>
      <c r="M53" s="28">
        <f t="shared" si="2"/>
        <v>36.8746153846154</v>
      </c>
      <c r="N53" s="29"/>
    </row>
    <row r="54" ht="18" customHeight="1" spans="1:14">
      <c r="A54" s="17" t="s">
        <v>133</v>
      </c>
      <c r="B54" s="17" t="s">
        <v>134</v>
      </c>
      <c r="C54" s="17">
        <v>19.41</v>
      </c>
      <c r="D54" s="17">
        <v>6</v>
      </c>
      <c r="E54" s="17">
        <v>4</v>
      </c>
      <c r="F54" s="18">
        <f t="shared" si="0"/>
        <v>5.38461538461539</v>
      </c>
      <c r="G54" s="17">
        <v>0.6</v>
      </c>
      <c r="H54" s="18">
        <f t="shared" si="1"/>
        <v>0.387096774193548</v>
      </c>
      <c r="I54" s="17">
        <v>5.5</v>
      </c>
      <c r="J54" s="17">
        <v>0</v>
      </c>
      <c r="K54" s="17">
        <v>0</v>
      </c>
      <c r="L54" s="17">
        <v>0</v>
      </c>
      <c r="M54" s="28">
        <f t="shared" si="2"/>
        <v>36.6817121588089</v>
      </c>
      <c r="N54" s="29"/>
    </row>
    <row r="55" ht="18" customHeight="1" spans="1:14">
      <c r="A55" s="19" t="s">
        <v>135</v>
      </c>
      <c r="B55" s="19" t="s">
        <v>136</v>
      </c>
      <c r="C55" s="20">
        <v>18.71</v>
      </c>
      <c r="D55" s="20">
        <v>11</v>
      </c>
      <c r="E55" s="20">
        <v>0</v>
      </c>
      <c r="F55" s="18">
        <f t="shared" si="0"/>
        <v>0</v>
      </c>
      <c r="G55" s="20">
        <v>0</v>
      </c>
      <c r="H55" s="18">
        <f t="shared" si="1"/>
        <v>0</v>
      </c>
      <c r="I55" s="20">
        <v>7.4</v>
      </c>
      <c r="J55" s="17">
        <v>0</v>
      </c>
      <c r="K55" s="17">
        <v>0.6</v>
      </c>
      <c r="L55" s="17">
        <v>0</v>
      </c>
      <c r="M55" s="28">
        <f t="shared" si="2"/>
        <v>36.51</v>
      </c>
      <c r="N55" s="29"/>
    </row>
    <row r="56" ht="18" customHeight="1" spans="1:14">
      <c r="A56" s="22">
        <v>20223173074</v>
      </c>
      <c r="B56" s="23" t="s">
        <v>137</v>
      </c>
      <c r="C56" s="21">
        <v>18.79</v>
      </c>
      <c r="D56" s="21">
        <v>9</v>
      </c>
      <c r="E56" s="21">
        <v>0</v>
      </c>
      <c r="F56" s="18">
        <f t="shared" si="0"/>
        <v>0</v>
      </c>
      <c r="G56" s="21">
        <v>3</v>
      </c>
      <c r="H56" s="18">
        <f t="shared" si="1"/>
        <v>1.93548387096774</v>
      </c>
      <c r="I56" s="21">
        <v>7.4</v>
      </c>
      <c r="J56" s="21">
        <v>0</v>
      </c>
      <c r="K56" s="17">
        <v>0</v>
      </c>
      <c r="L56" s="17">
        <v>1</v>
      </c>
      <c r="M56" s="28">
        <f t="shared" si="2"/>
        <v>36.1254838709677</v>
      </c>
      <c r="N56" s="29"/>
    </row>
    <row r="57" ht="18" customHeight="1" spans="1:14">
      <c r="A57" s="16" t="s">
        <v>138</v>
      </c>
      <c r="B57" s="17" t="s">
        <v>139</v>
      </c>
      <c r="C57" s="17">
        <v>19.28</v>
      </c>
      <c r="D57" s="17">
        <v>12</v>
      </c>
      <c r="E57" s="17">
        <v>0</v>
      </c>
      <c r="F57" s="18">
        <f t="shared" si="0"/>
        <v>0</v>
      </c>
      <c r="G57" s="17">
        <v>0</v>
      </c>
      <c r="H57" s="18">
        <f t="shared" si="1"/>
        <v>0</v>
      </c>
      <c r="I57" s="17">
        <v>4.8</v>
      </c>
      <c r="J57" s="17">
        <v>0</v>
      </c>
      <c r="K57" s="17">
        <v>0</v>
      </c>
      <c r="L57" s="17">
        <v>0</v>
      </c>
      <c r="M57" s="28">
        <f t="shared" si="2"/>
        <v>36.08</v>
      </c>
      <c r="N57" s="29"/>
    </row>
    <row r="58" ht="18" customHeight="1" spans="1:14">
      <c r="A58" s="16" t="s">
        <v>140</v>
      </c>
      <c r="B58" s="17" t="s">
        <v>141</v>
      </c>
      <c r="C58" s="17">
        <v>19.36</v>
      </c>
      <c r="D58" s="17">
        <v>8</v>
      </c>
      <c r="E58" s="17">
        <v>2</v>
      </c>
      <c r="F58" s="18">
        <f t="shared" si="0"/>
        <v>2.69230769230769</v>
      </c>
      <c r="G58" s="17">
        <v>1</v>
      </c>
      <c r="H58" s="18">
        <f t="shared" si="1"/>
        <v>0.645161290322581</v>
      </c>
      <c r="I58" s="17">
        <v>5.1</v>
      </c>
      <c r="J58" s="17">
        <v>0</v>
      </c>
      <c r="K58" s="17">
        <v>0</v>
      </c>
      <c r="L58" s="17">
        <v>0</v>
      </c>
      <c r="M58" s="28">
        <f t="shared" si="2"/>
        <v>35.7974689826303</v>
      </c>
      <c r="N58" s="29"/>
    </row>
    <row r="59" ht="18" customHeight="1" spans="1:14">
      <c r="A59" s="16" t="s">
        <v>142</v>
      </c>
      <c r="B59" s="17" t="s">
        <v>143</v>
      </c>
      <c r="C59" s="17">
        <v>19.27</v>
      </c>
      <c r="D59" s="17">
        <v>8</v>
      </c>
      <c r="E59" s="17">
        <v>2.6</v>
      </c>
      <c r="F59" s="18">
        <f t="shared" si="0"/>
        <v>3.5</v>
      </c>
      <c r="G59" s="17">
        <v>1</v>
      </c>
      <c r="H59" s="18">
        <f t="shared" si="1"/>
        <v>0.645161290322581</v>
      </c>
      <c r="I59" s="17">
        <v>4.3</v>
      </c>
      <c r="J59" s="17">
        <v>0</v>
      </c>
      <c r="K59" s="17">
        <v>0</v>
      </c>
      <c r="L59" s="17">
        <v>0</v>
      </c>
      <c r="M59" s="28">
        <f t="shared" si="2"/>
        <v>35.7151612903226</v>
      </c>
      <c r="N59" s="29"/>
    </row>
    <row r="60" ht="18" customHeight="1" spans="1:14">
      <c r="A60" s="22">
        <v>20223173056</v>
      </c>
      <c r="B60" s="23" t="s">
        <v>144</v>
      </c>
      <c r="C60" s="21">
        <v>19.3</v>
      </c>
      <c r="D60" s="21">
        <v>6</v>
      </c>
      <c r="E60" s="21">
        <v>1.5</v>
      </c>
      <c r="F60" s="18">
        <f t="shared" si="0"/>
        <v>2.01923076923077</v>
      </c>
      <c r="G60" s="21">
        <v>6.9</v>
      </c>
      <c r="H60" s="18">
        <f t="shared" si="1"/>
        <v>4.45161290322581</v>
      </c>
      <c r="I60" s="21">
        <v>3.7</v>
      </c>
      <c r="J60" s="21">
        <v>0</v>
      </c>
      <c r="K60" s="17">
        <v>0</v>
      </c>
      <c r="L60" s="17">
        <v>0</v>
      </c>
      <c r="M60" s="28">
        <f t="shared" si="2"/>
        <v>35.4708436724566</v>
      </c>
      <c r="N60" s="29"/>
    </row>
    <row r="61" ht="18" customHeight="1" spans="1:14">
      <c r="A61" s="17" t="s">
        <v>145</v>
      </c>
      <c r="B61" s="17" t="s">
        <v>146</v>
      </c>
      <c r="C61" s="17">
        <v>19.09</v>
      </c>
      <c r="D61" s="17">
        <v>8</v>
      </c>
      <c r="E61" s="17">
        <v>0</v>
      </c>
      <c r="F61" s="18">
        <f t="shared" si="0"/>
        <v>0</v>
      </c>
      <c r="G61" s="17">
        <v>3</v>
      </c>
      <c r="H61" s="18">
        <f t="shared" si="1"/>
        <v>1.93548387096774</v>
      </c>
      <c r="I61" s="17">
        <v>6.2</v>
      </c>
      <c r="J61" s="17">
        <v>0</v>
      </c>
      <c r="K61" s="17">
        <v>0</v>
      </c>
      <c r="L61" s="17">
        <v>0</v>
      </c>
      <c r="M61" s="28">
        <f t="shared" si="2"/>
        <v>35.2254838709677</v>
      </c>
      <c r="N61" s="29"/>
    </row>
    <row r="62" ht="18" customHeight="1" spans="1:14">
      <c r="A62" s="17">
        <v>20223173045</v>
      </c>
      <c r="B62" s="17" t="s">
        <v>147</v>
      </c>
      <c r="C62" s="21">
        <v>19.48</v>
      </c>
      <c r="D62" s="21">
        <v>6</v>
      </c>
      <c r="E62" s="21">
        <v>3</v>
      </c>
      <c r="F62" s="18">
        <f t="shared" si="0"/>
        <v>4.03846153846154</v>
      </c>
      <c r="G62" s="21">
        <v>0</v>
      </c>
      <c r="H62" s="18">
        <f t="shared" si="1"/>
        <v>0</v>
      </c>
      <c r="I62" s="21">
        <v>5.6</v>
      </c>
      <c r="J62" s="21">
        <v>0</v>
      </c>
      <c r="K62" s="17">
        <v>0</v>
      </c>
      <c r="L62" s="17">
        <v>0</v>
      </c>
      <c r="M62" s="28">
        <f t="shared" si="2"/>
        <v>35.1184615384615</v>
      </c>
      <c r="N62" s="29"/>
    </row>
    <row r="63" ht="18" customHeight="1" spans="1:14">
      <c r="A63" s="17" t="s">
        <v>148</v>
      </c>
      <c r="B63" s="17" t="s">
        <v>149</v>
      </c>
      <c r="C63" s="17">
        <v>19.36</v>
      </c>
      <c r="D63" s="17">
        <v>7.7</v>
      </c>
      <c r="E63" s="17">
        <v>0</v>
      </c>
      <c r="F63" s="18">
        <f t="shared" si="0"/>
        <v>0</v>
      </c>
      <c r="G63" s="17">
        <v>4.5</v>
      </c>
      <c r="H63" s="18">
        <f t="shared" si="1"/>
        <v>2.90322580645161</v>
      </c>
      <c r="I63" s="17">
        <v>5</v>
      </c>
      <c r="J63" s="17">
        <v>0</v>
      </c>
      <c r="K63" s="17">
        <v>0</v>
      </c>
      <c r="L63" s="17">
        <v>0</v>
      </c>
      <c r="M63" s="28">
        <f t="shared" si="2"/>
        <v>34.9632258064516</v>
      </c>
      <c r="N63" s="29"/>
    </row>
    <row r="64" ht="18" customHeight="1" spans="1:14">
      <c r="A64" s="19" t="s">
        <v>150</v>
      </c>
      <c r="B64" s="19" t="s">
        <v>151</v>
      </c>
      <c r="C64" s="20">
        <v>19.16</v>
      </c>
      <c r="D64" s="20">
        <v>10</v>
      </c>
      <c r="E64" s="20">
        <v>0</v>
      </c>
      <c r="F64" s="18">
        <f t="shared" si="0"/>
        <v>0</v>
      </c>
      <c r="G64" s="20">
        <v>0</v>
      </c>
      <c r="H64" s="18">
        <f t="shared" si="1"/>
        <v>0</v>
      </c>
      <c r="I64" s="20">
        <v>6.4</v>
      </c>
      <c r="J64" s="17">
        <v>0</v>
      </c>
      <c r="K64" s="17">
        <v>0.6</v>
      </c>
      <c r="L64" s="17">
        <v>0</v>
      </c>
      <c r="M64" s="28">
        <f t="shared" si="2"/>
        <v>34.96</v>
      </c>
      <c r="N64" s="29"/>
    </row>
    <row r="65" ht="18" customHeight="1" spans="1:14">
      <c r="A65" s="17" t="s">
        <v>152</v>
      </c>
      <c r="B65" s="17" t="s">
        <v>153</v>
      </c>
      <c r="C65" s="17">
        <v>19.25</v>
      </c>
      <c r="D65" s="17">
        <v>5.9</v>
      </c>
      <c r="E65" s="17">
        <v>2</v>
      </c>
      <c r="F65" s="18">
        <f t="shared" si="0"/>
        <v>2.69230769230769</v>
      </c>
      <c r="G65" s="17">
        <v>2.5</v>
      </c>
      <c r="H65" s="18">
        <f t="shared" si="1"/>
        <v>1.61290322580645</v>
      </c>
      <c r="I65" s="17">
        <v>5.5</v>
      </c>
      <c r="J65" s="17">
        <v>0</v>
      </c>
      <c r="K65" s="17">
        <v>0</v>
      </c>
      <c r="L65" s="17">
        <v>0</v>
      </c>
      <c r="M65" s="28">
        <f t="shared" si="2"/>
        <v>34.9552109181141</v>
      </c>
      <c r="N65" s="29"/>
    </row>
    <row r="66" ht="18" customHeight="1" spans="1:14">
      <c r="A66" s="16" t="s">
        <v>154</v>
      </c>
      <c r="B66" s="17" t="s">
        <v>155</v>
      </c>
      <c r="C66" s="17">
        <v>19.1</v>
      </c>
      <c r="D66" s="17">
        <v>6.8</v>
      </c>
      <c r="E66" s="17">
        <v>2.6</v>
      </c>
      <c r="F66" s="18">
        <f t="shared" ref="F66:F129" si="3">E66/26*35</f>
        <v>3.5</v>
      </c>
      <c r="G66" s="17">
        <v>2.6</v>
      </c>
      <c r="H66" s="18">
        <f t="shared" ref="H66:H129" si="4">G66/31*20</f>
        <v>1.67741935483871</v>
      </c>
      <c r="I66" s="17">
        <v>3.7</v>
      </c>
      <c r="J66" s="17">
        <v>0</v>
      </c>
      <c r="K66" s="17">
        <v>0</v>
      </c>
      <c r="L66" s="17">
        <v>0</v>
      </c>
      <c r="M66" s="28">
        <f t="shared" ref="M66:M129" si="5">C66+D66+F66+H66+I66-J66-K66-L66</f>
        <v>34.7774193548387</v>
      </c>
      <c r="N66" s="29"/>
    </row>
    <row r="67" ht="18" customHeight="1" spans="1:14">
      <c r="A67" s="16" t="s">
        <v>156</v>
      </c>
      <c r="B67" s="17" t="s">
        <v>157</v>
      </c>
      <c r="C67" s="17">
        <v>19.32</v>
      </c>
      <c r="D67" s="17">
        <v>8.6</v>
      </c>
      <c r="E67" s="17">
        <v>0.6</v>
      </c>
      <c r="F67" s="18">
        <f t="shared" si="3"/>
        <v>0.807692307692308</v>
      </c>
      <c r="G67" s="17">
        <v>0.5</v>
      </c>
      <c r="H67" s="18">
        <f t="shared" si="4"/>
        <v>0.32258064516129</v>
      </c>
      <c r="I67" s="17">
        <v>5.7</v>
      </c>
      <c r="J67" s="17">
        <v>0</v>
      </c>
      <c r="K67" s="17">
        <v>0</v>
      </c>
      <c r="L67" s="17">
        <v>0</v>
      </c>
      <c r="M67" s="28">
        <f t="shared" si="5"/>
        <v>34.7502729528536</v>
      </c>
      <c r="N67" s="29"/>
    </row>
    <row r="68" ht="18" customHeight="1" spans="1:14">
      <c r="A68" s="16" t="s">
        <v>158</v>
      </c>
      <c r="B68" s="17" t="s">
        <v>159</v>
      </c>
      <c r="C68" s="17">
        <v>19.07</v>
      </c>
      <c r="D68" s="17">
        <v>8</v>
      </c>
      <c r="E68" s="17">
        <v>1.5</v>
      </c>
      <c r="F68" s="18">
        <f t="shared" si="3"/>
        <v>2.01923076923077</v>
      </c>
      <c r="G68" s="17">
        <v>2</v>
      </c>
      <c r="H68" s="18">
        <f t="shared" si="4"/>
        <v>1.29032258064516</v>
      </c>
      <c r="I68" s="17">
        <v>4.2</v>
      </c>
      <c r="J68" s="17">
        <v>0</v>
      </c>
      <c r="K68" s="17">
        <v>0</v>
      </c>
      <c r="L68" s="17">
        <v>0</v>
      </c>
      <c r="M68" s="28">
        <f t="shared" si="5"/>
        <v>34.5795533498759</v>
      </c>
      <c r="N68" s="29"/>
    </row>
    <row r="69" ht="18" customHeight="1" spans="1:14">
      <c r="A69" s="17">
        <v>20223173070</v>
      </c>
      <c r="B69" s="17" t="s">
        <v>160</v>
      </c>
      <c r="C69" s="21">
        <v>19.06</v>
      </c>
      <c r="D69" s="21">
        <v>7</v>
      </c>
      <c r="E69" s="21">
        <v>0</v>
      </c>
      <c r="F69" s="18">
        <f t="shared" si="3"/>
        <v>0</v>
      </c>
      <c r="G69" s="21">
        <v>3.8</v>
      </c>
      <c r="H69" s="18">
        <f t="shared" si="4"/>
        <v>2.45161290322581</v>
      </c>
      <c r="I69" s="21">
        <v>6</v>
      </c>
      <c r="J69" s="21">
        <v>0</v>
      </c>
      <c r="K69" s="17">
        <v>0</v>
      </c>
      <c r="L69" s="17">
        <v>0</v>
      </c>
      <c r="M69" s="28">
        <f t="shared" si="5"/>
        <v>34.5116129032258</v>
      </c>
      <c r="N69" s="29"/>
    </row>
    <row r="70" ht="18" customHeight="1" spans="1:14">
      <c r="A70" s="17" t="s">
        <v>161</v>
      </c>
      <c r="B70" s="17" t="s">
        <v>162</v>
      </c>
      <c r="C70" s="17">
        <v>18.94</v>
      </c>
      <c r="D70" s="17">
        <v>8</v>
      </c>
      <c r="E70" s="17">
        <v>2</v>
      </c>
      <c r="F70" s="18">
        <f t="shared" si="3"/>
        <v>2.69230769230769</v>
      </c>
      <c r="G70" s="17">
        <v>3</v>
      </c>
      <c r="H70" s="18">
        <f t="shared" si="4"/>
        <v>1.93548387096774</v>
      </c>
      <c r="I70" s="17">
        <v>2.75</v>
      </c>
      <c r="J70" s="17">
        <v>0</v>
      </c>
      <c r="K70" s="17">
        <v>0</v>
      </c>
      <c r="L70" s="17">
        <v>0</v>
      </c>
      <c r="M70" s="28">
        <f t="shared" si="5"/>
        <v>34.3177915632754</v>
      </c>
      <c r="N70" s="29"/>
    </row>
    <row r="71" ht="18" customHeight="1" spans="1:14">
      <c r="A71" s="16" t="s">
        <v>163</v>
      </c>
      <c r="B71" s="17" t="s">
        <v>164</v>
      </c>
      <c r="C71" s="17">
        <v>19.61</v>
      </c>
      <c r="D71" s="17">
        <v>8</v>
      </c>
      <c r="E71" s="17">
        <v>1</v>
      </c>
      <c r="F71" s="18">
        <f t="shared" si="3"/>
        <v>1.34615384615385</v>
      </c>
      <c r="G71" s="17">
        <v>1</v>
      </c>
      <c r="H71" s="18">
        <f t="shared" si="4"/>
        <v>0.645161290322581</v>
      </c>
      <c r="I71" s="17">
        <v>4.7</v>
      </c>
      <c r="J71" s="17">
        <v>0</v>
      </c>
      <c r="K71" s="17">
        <v>0</v>
      </c>
      <c r="L71" s="17">
        <v>0</v>
      </c>
      <c r="M71" s="28">
        <f t="shared" si="5"/>
        <v>34.3013151364764</v>
      </c>
      <c r="N71" s="29"/>
    </row>
    <row r="72" ht="18" customHeight="1" spans="1:14">
      <c r="A72" s="17">
        <v>20223173041</v>
      </c>
      <c r="B72" s="17" t="s">
        <v>165</v>
      </c>
      <c r="C72" s="21">
        <v>19.8</v>
      </c>
      <c r="D72" s="21">
        <v>7</v>
      </c>
      <c r="E72" s="21">
        <v>0</v>
      </c>
      <c r="F72" s="18">
        <f t="shared" si="3"/>
        <v>0</v>
      </c>
      <c r="G72" s="21">
        <v>2</v>
      </c>
      <c r="H72" s="18">
        <f t="shared" si="4"/>
        <v>1.29032258064516</v>
      </c>
      <c r="I72" s="21">
        <v>6</v>
      </c>
      <c r="J72" s="21">
        <v>0</v>
      </c>
      <c r="K72" s="17">
        <v>0</v>
      </c>
      <c r="L72" s="17">
        <v>0</v>
      </c>
      <c r="M72" s="28">
        <f t="shared" si="5"/>
        <v>34.0903225806452</v>
      </c>
      <c r="N72" s="29"/>
    </row>
    <row r="73" ht="18" customHeight="1" spans="1:14">
      <c r="A73" s="16" t="s">
        <v>166</v>
      </c>
      <c r="B73" s="17" t="s">
        <v>167</v>
      </c>
      <c r="C73" s="17">
        <v>19.48</v>
      </c>
      <c r="D73" s="17">
        <v>8</v>
      </c>
      <c r="E73" s="17">
        <v>0</v>
      </c>
      <c r="F73" s="18">
        <f t="shared" si="3"/>
        <v>0</v>
      </c>
      <c r="G73" s="17">
        <v>0</v>
      </c>
      <c r="H73" s="18">
        <f t="shared" si="4"/>
        <v>0</v>
      </c>
      <c r="I73" s="17">
        <v>6.6</v>
      </c>
      <c r="J73" s="17">
        <v>0</v>
      </c>
      <c r="K73" s="17">
        <v>0</v>
      </c>
      <c r="L73" s="17">
        <v>0</v>
      </c>
      <c r="M73" s="28">
        <f t="shared" si="5"/>
        <v>34.08</v>
      </c>
      <c r="N73" s="29"/>
    </row>
    <row r="74" ht="18" customHeight="1" spans="1:14">
      <c r="A74" s="16" t="s">
        <v>168</v>
      </c>
      <c r="B74" s="17" t="s">
        <v>169</v>
      </c>
      <c r="C74" s="17">
        <v>19.15</v>
      </c>
      <c r="D74" s="17">
        <v>6.5</v>
      </c>
      <c r="E74" s="17">
        <v>4</v>
      </c>
      <c r="F74" s="18">
        <f t="shared" si="3"/>
        <v>5.38461538461539</v>
      </c>
      <c r="G74" s="17">
        <v>0</v>
      </c>
      <c r="H74" s="18">
        <f t="shared" si="4"/>
        <v>0</v>
      </c>
      <c r="I74" s="17">
        <v>4</v>
      </c>
      <c r="J74" s="17">
        <v>0</v>
      </c>
      <c r="K74" s="17">
        <v>0</v>
      </c>
      <c r="L74" s="17">
        <v>1</v>
      </c>
      <c r="M74" s="28">
        <f t="shared" si="5"/>
        <v>34.0346153846154</v>
      </c>
      <c r="N74" s="29"/>
    </row>
    <row r="75" ht="18" customHeight="1" spans="1:14">
      <c r="A75" s="17">
        <v>20223171019</v>
      </c>
      <c r="B75" s="17" t="s">
        <v>170</v>
      </c>
      <c r="C75" s="17">
        <v>19.41</v>
      </c>
      <c r="D75" s="17">
        <v>9</v>
      </c>
      <c r="E75" s="17">
        <v>0</v>
      </c>
      <c r="F75" s="18">
        <f t="shared" si="3"/>
        <v>0</v>
      </c>
      <c r="G75" s="17">
        <v>1</v>
      </c>
      <c r="H75" s="18">
        <f t="shared" si="4"/>
        <v>0.645161290322581</v>
      </c>
      <c r="I75" s="17">
        <v>5.2</v>
      </c>
      <c r="J75" s="17">
        <v>0</v>
      </c>
      <c r="K75" s="17">
        <v>0.4</v>
      </c>
      <c r="L75" s="17">
        <v>0</v>
      </c>
      <c r="M75" s="28">
        <f t="shared" si="5"/>
        <v>33.8551612903226</v>
      </c>
      <c r="N75" s="29"/>
    </row>
    <row r="76" ht="18" customHeight="1" spans="1:14">
      <c r="A76" s="19" t="s">
        <v>171</v>
      </c>
      <c r="B76" s="19" t="s">
        <v>172</v>
      </c>
      <c r="C76" s="20">
        <v>19.12</v>
      </c>
      <c r="D76" s="20">
        <v>8</v>
      </c>
      <c r="E76" s="20">
        <v>0</v>
      </c>
      <c r="F76" s="18">
        <f t="shared" si="3"/>
        <v>0</v>
      </c>
      <c r="G76" s="20">
        <v>6</v>
      </c>
      <c r="H76" s="18">
        <f t="shared" si="4"/>
        <v>3.87096774193548</v>
      </c>
      <c r="I76" s="20">
        <v>3.4</v>
      </c>
      <c r="J76" s="17">
        <v>0</v>
      </c>
      <c r="K76" s="17">
        <v>0.6</v>
      </c>
      <c r="L76" s="17">
        <v>0</v>
      </c>
      <c r="M76" s="28">
        <f t="shared" si="5"/>
        <v>33.7909677419355</v>
      </c>
      <c r="N76" s="29"/>
    </row>
    <row r="77" ht="18" customHeight="1" spans="1:14">
      <c r="A77" s="19" t="s">
        <v>173</v>
      </c>
      <c r="B77" s="19" t="s">
        <v>174</v>
      </c>
      <c r="C77" s="20">
        <v>19.19</v>
      </c>
      <c r="D77" s="20">
        <v>6</v>
      </c>
      <c r="E77" s="20">
        <v>4</v>
      </c>
      <c r="F77" s="18">
        <f t="shared" si="3"/>
        <v>5.38461538461539</v>
      </c>
      <c r="G77" s="20">
        <v>0</v>
      </c>
      <c r="H77" s="18">
        <f t="shared" si="4"/>
        <v>0</v>
      </c>
      <c r="I77" s="20">
        <v>4.6</v>
      </c>
      <c r="J77" s="17">
        <v>1</v>
      </c>
      <c r="K77" s="17">
        <v>0.6</v>
      </c>
      <c r="L77" s="17">
        <v>0</v>
      </c>
      <c r="M77" s="28">
        <f t="shared" si="5"/>
        <v>33.5746153846154</v>
      </c>
      <c r="N77" s="29"/>
    </row>
    <row r="78" ht="18" customHeight="1" spans="1:14">
      <c r="A78" s="17" t="s">
        <v>175</v>
      </c>
      <c r="B78" s="17" t="s">
        <v>176</v>
      </c>
      <c r="C78" s="17">
        <v>19.53</v>
      </c>
      <c r="D78" s="17">
        <v>7</v>
      </c>
      <c r="E78" s="17">
        <v>0</v>
      </c>
      <c r="F78" s="18">
        <f t="shared" si="3"/>
        <v>0</v>
      </c>
      <c r="G78" s="17">
        <v>0</v>
      </c>
      <c r="H78" s="18">
        <f t="shared" si="4"/>
        <v>0</v>
      </c>
      <c r="I78" s="17">
        <v>7</v>
      </c>
      <c r="J78" s="17">
        <v>0</v>
      </c>
      <c r="K78" s="17">
        <v>0</v>
      </c>
      <c r="L78" s="17">
        <v>0</v>
      </c>
      <c r="M78" s="28">
        <f t="shared" si="5"/>
        <v>33.53</v>
      </c>
      <c r="N78" s="29"/>
    </row>
    <row r="79" ht="18" customHeight="1" spans="1:14">
      <c r="A79" s="22">
        <v>20223173066</v>
      </c>
      <c r="B79" s="23" t="s">
        <v>177</v>
      </c>
      <c r="C79" s="21">
        <v>19.38</v>
      </c>
      <c r="D79" s="21">
        <v>7</v>
      </c>
      <c r="E79" s="21">
        <v>0</v>
      </c>
      <c r="F79" s="18">
        <f t="shared" si="3"/>
        <v>0</v>
      </c>
      <c r="G79" s="21">
        <v>2</v>
      </c>
      <c r="H79" s="18">
        <f t="shared" si="4"/>
        <v>1.29032258064516</v>
      </c>
      <c r="I79" s="21">
        <v>5.7</v>
      </c>
      <c r="J79" s="21">
        <v>0</v>
      </c>
      <c r="K79" s="17">
        <v>0</v>
      </c>
      <c r="L79" s="17">
        <v>0</v>
      </c>
      <c r="M79" s="28">
        <f t="shared" si="5"/>
        <v>33.3703225806452</v>
      </c>
      <c r="N79" s="29"/>
    </row>
    <row r="80" ht="18" customHeight="1" spans="1:14">
      <c r="A80" s="19" t="s">
        <v>178</v>
      </c>
      <c r="B80" s="19" t="s">
        <v>179</v>
      </c>
      <c r="C80" s="20">
        <v>19.87</v>
      </c>
      <c r="D80" s="20">
        <v>9</v>
      </c>
      <c r="E80" s="20">
        <v>0</v>
      </c>
      <c r="F80" s="18">
        <f t="shared" si="3"/>
        <v>0</v>
      </c>
      <c r="G80" s="20">
        <v>0</v>
      </c>
      <c r="H80" s="18">
        <f t="shared" si="4"/>
        <v>0</v>
      </c>
      <c r="I80" s="20">
        <v>5</v>
      </c>
      <c r="J80" s="17">
        <v>0</v>
      </c>
      <c r="K80" s="17">
        <v>0.6</v>
      </c>
      <c r="L80" s="17">
        <v>0</v>
      </c>
      <c r="M80" s="28">
        <f t="shared" si="5"/>
        <v>33.27</v>
      </c>
      <c r="N80" s="29"/>
    </row>
    <row r="81" ht="18" customHeight="1" spans="1:14">
      <c r="A81" s="22">
        <v>20223173061</v>
      </c>
      <c r="B81" s="23" t="s">
        <v>180</v>
      </c>
      <c r="C81" s="21">
        <v>19.02</v>
      </c>
      <c r="D81" s="21">
        <v>8.7</v>
      </c>
      <c r="E81" s="21">
        <v>0</v>
      </c>
      <c r="F81" s="18">
        <f t="shared" si="3"/>
        <v>0</v>
      </c>
      <c r="G81" s="21">
        <v>0</v>
      </c>
      <c r="H81" s="18">
        <f t="shared" si="4"/>
        <v>0</v>
      </c>
      <c r="I81" s="21">
        <v>5.3</v>
      </c>
      <c r="J81" s="21">
        <v>0</v>
      </c>
      <c r="K81" s="17">
        <v>0</v>
      </c>
      <c r="L81" s="17">
        <v>0</v>
      </c>
      <c r="M81" s="28">
        <f t="shared" si="5"/>
        <v>33.02</v>
      </c>
      <c r="N81" s="29"/>
    </row>
    <row r="82" ht="18" customHeight="1" spans="1:14">
      <c r="A82" s="16" t="s">
        <v>181</v>
      </c>
      <c r="B82" s="17" t="s">
        <v>182</v>
      </c>
      <c r="C82" s="17">
        <v>19.42</v>
      </c>
      <c r="D82" s="17">
        <v>7.2</v>
      </c>
      <c r="E82" s="17">
        <v>0.8</v>
      </c>
      <c r="F82" s="18">
        <f t="shared" si="3"/>
        <v>1.07692307692308</v>
      </c>
      <c r="G82" s="17">
        <v>0.8</v>
      </c>
      <c r="H82" s="18">
        <f t="shared" si="4"/>
        <v>0.516129032258065</v>
      </c>
      <c r="I82" s="17">
        <v>5.3</v>
      </c>
      <c r="J82" s="17">
        <v>0.5</v>
      </c>
      <c r="K82" s="17">
        <v>0</v>
      </c>
      <c r="L82" s="17">
        <v>0</v>
      </c>
      <c r="M82" s="28">
        <f t="shared" si="5"/>
        <v>33.0130521091811</v>
      </c>
      <c r="N82" s="29"/>
    </row>
    <row r="83" ht="18" customHeight="1" spans="1:14">
      <c r="A83" s="17">
        <v>20223171032</v>
      </c>
      <c r="B83" s="17" t="s">
        <v>183</v>
      </c>
      <c r="C83" s="17">
        <v>18.93</v>
      </c>
      <c r="D83" s="17">
        <v>6</v>
      </c>
      <c r="E83" s="17">
        <v>0</v>
      </c>
      <c r="F83" s="18">
        <f t="shared" si="3"/>
        <v>0</v>
      </c>
      <c r="G83" s="17">
        <v>6</v>
      </c>
      <c r="H83" s="18">
        <f t="shared" si="4"/>
        <v>3.87096774193548</v>
      </c>
      <c r="I83" s="17">
        <v>4.35</v>
      </c>
      <c r="J83" s="17">
        <v>0</v>
      </c>
      <c r="K83" s="17">
        <v>0.4</v>
      </c>
      <c r="L83" s="17">
        <v>0</v>
      </c>
      <c r="M83" s="28">
        <f t="shared" si="5"/>
        <v>32.7509677419355</v>
      </c>
      <c r="N83" s="29"/>
    </row>
    <row r="84" ht="18" customHeight="1" spans="1:14">
      <c r="A84" s="17">
        <v>20223173047</v>
      </c>
      <c r="B84" s="17" t="s">
        <v>184</v>
      </c>
      <c r="C84" s="21">
        <v>19.48</v>
      </c>
      <c r="D84" s="21">
        <v>7</v>
      </c>
      <c r="E84" s="21">
        <v>0</v>
      </c>
      <c r="F84" s="18">
        <f t="shared" si="3"/>
        <v>0</v>
      </c>
      <c r="G84" s="21">
        <v>2.2</v>
      </c>
      <c r="H84" s="18">
        <f t="shared" si="4"/>
        <v>1.41935483870968</v>
      </c>
      <c r="I84" s="21">
        <v>4.85</v>
      </c>
      <c r="J84" s="21">
        <v>0</v>
      </c>
      <c r="K84" s="17">
        <v>0</v>
      </c>
      <c r="L84" s="17">
        <v>0</v>
      </c>
      <c r="M84" s="28">
        <f t="shared" si="5"/>
        <v>32.7493548387097</v>
      </c>
      <c r="N84" s="29"/>
    </row>
    <row r="85" ht="18" customHeight="1" spans="1:14">
      <c r="A85" s="30" t="s">
        <v>185</v>
      </c>
      <c r="B85" s="31" t="s">
        <v>186</v>
      </c>
      <c r="C85" s="31">
        <v>19.11</v>
      </c>
      <c r="D85" s="31">
        <v>8</v>
      </c>
      <c r="E85" s="31">
        <v>0</v>
      </c>
      <c r="F85" s="32">
        <f t="shared" si="3"/>
        <v>0</v>
      </c>
      <c r="G85" s="31">
        <v>0</v>
      </c>
      <c r="H85" s="32">
        <f t="shared" si="4"/>
        <v>0</v>
      </c>
      <c r="I85" s="31">
        <v>5.6</v>
      </c>
      <c r="J85" s="31">
        <v>0</v>
      </c>
      <c r="K85" s="31">
        <v>0</v>
      </c>
      <c r="L85" s="31">
        <v>0</v>
      </c>
      <c r="M85" s="38">
        <f t="shared" si="5"/>
        <v>32.71</v>
      </c>
      <c r="N85" s="39" t="s">
        <v>29</v>
      </c>
    </row>
    <row r="86" ht="18" customHeight="1" spans="1:14">
      <c r="A86" s="31" t="s">
        <v>187</v>
      </c>
      <c r="B86" s="31" t="s">
        <v>188</v>
      </c>
      <c r="C86" s="31">
        <v>18.83</v>
      </c>
      <c r="D86" s="31">
        <v>3.3</v>
      </c>
      <c r="E86" s="31">
        <v>0</v>
      </c>
      <c r="F86" s="32">
        <f t="shared" si="3"/>
        <v>0</v>
      </c>
      <c r="G86" s="31">
        <v>12</v>
      </c>
      <c r="H86" s="32">
        <f t="shared" si="4"/>
        <v>7.74193548387097</v>
      </c>
      <c r="I86" s="31">
        <v>2.8</v>
      </c>
      <c r="J86" s="31">
        <v>0</v>
      </c>
      <c r="K86" s="31">
        <v>0</v>
      </c>
      <c r="L86" s="31">
        <v>0</v>
      </c>
      <c r="M86" s="38">
        <f t="shared" si="5"/>
        <v>32.671935483871</v>
      </c>
      <c r="N86" s="39"/>
    </row>
    <row r="87" ht="18" customHeight="1" spans="1:14">
      <c r="A87" s="31">
        <v>20223173063</v>
      </c>
      <c r="B87" s="31" t="s">
        <v>189</v>
      </c>
      <c r="C87" s="33">
        <v>19.25</v>
      </c>
      <c r="D87" s="33">
        <v>6</v>
      </c>
      <c r="E87" s="33">
        <v>2</v>
      </c>
      <c r="F87" s="32">
        <f t="shared" si="3"/>
        <v>2.69230769230769</v>
      </c>
      <c r="G87" s="33">
        <v>1</v>
      </c>
      <c r="H87" s="32">
        <f t="shared" si="4"/>
        <v>0.645161290322581</v>
      </c>
      <c r="I87" s="33">
        <v>3.8</v>
      </c>
      <c r="J87" s="33">
        <v>0</v>
      </c>
      <c r="K87" s="31">
        <v>0</v>
      </c>
      <c r="L87" s="31">
        <v>0</v>
      </c>
      <c r="M87" s="38">
        <f t="shared" si="5"/>
        <v>32.3874689826303</v>
      </c>
      <c r="N87" s="39"/>
    </row>
    <row r="88" ht="18" customHeight="1" spans="1:14">
      <c r="A88" s="31">
        <v>20223173048</v>
      </c>
      <c r="B88" s="31" t="s">
        <v>190</v>
      </c>
      <c r="C88" s="33">
        <v>19.13</v>
      </c>
      <c r="D88" s="33">
        <v>5.1</v>
      </c>
      <c r="E88" s="33">
        <v>0</v>
      </c>
      <c r="F88" s="32">
        <f t="shared" si="3"/>
        <v>0</v>
      </c>
      <c r="G88" s="33">
        <v>6.1</v>
      </c>
      <c r="H88" s="32">
        <f t="shared" si="4"/>
        <v>3.93548387096774</v>
      </c>
      <c r="I88" s="33">
        <v>3.9</v>
      </c>
      <c r="J88" s="33">
        <v>0</v>
      </c>
      <c r="K88" s="31">
        <v>0</v>
      </c>
      <c r="L88" s="31">
        <v>0</v>
      </c>
      <c r="M88" s="38">
        <f t="shared" si="5"/>
        <v>32.0654838709677</v>
      </c>
      <c r="N88" s="39"/>
    </row>
    <row r="89" ht="18" customHeight="1" spans="1:14">
      <c r="A89" s="31">
        <v>20223171014</v>
      </c>
      <c r="B89" s="31" t="s">
        <v>191</v>
      </c>
      <c r="C89" s="31">
        <v>19.2</v>
      </c>
      <c r="D89" s="31">
        <v>8</v>
      </c>
      <c r="E89" s="31">
        <v>0</v>
      </c>
      <c r="F89" s="32">
        <f t="shared" si="3"/>
        <v>0</v>
      </c>
      <c r="G89" s="31">
        <v>1.8</v>
      </c>
      <c r="H89" s="32">
        <f t="shared" si="4"/>
        <v>1.16129032258065</v>
      </c>
      <c r="I89" s="31">
        <v>4.5</v>
      </c>
      <c r="J89" s="31">
        <v>0.5</v>
      </c>
      <c r="K89" s="31">
        <v>0.4</v>
      </c>
      <c r="L89" s="31">
        <v>0</v>
      </c>
      <c r="M89" s="38">
        <f t="shared" si="5"/>
        <v>31.9612903225806</v>
      </c>
      <c r="N89" s="39"/>
    </row>
    <row r="90" ht="18" customHeight="1" spans="1:14">
      <c r="A90" s="31">
        <v>20223173049</v>
      </c>
      <c r="B90" s="31" t="s">
        <v>192</v>
      </c>
      <c r="C90" s="33">
        <v>19.12</v>
      </c>
      <c r="D90" s="33">
        <v>7</v>
      </c>
      <c r="E90" s="33">
        <v>0</v>
      </c>
      <c r="F90" s="32">
        <f t="shared" si="3"/>
        <v>0</v>
      </c>
      <c r="G90" s="33">
        <v>0</v>
      </c>
      <c r="H90" s="32">
        <f t="shared" si="4"/>
        <v>0</v>
      </c>
      <c r="I90" s="33">
        <v>5.8</v>
      </c>
      <c r="J90" s="33">
        <v>0</v>
      </c>
      <c r="K90" s="31">
        <v>0</v>
      </c>
      <c r="L90" s="31">
        <v>0</v>
      </c>
      <c r="M90" s="38">
        <f t="shared" si="5"/>
        <v>31.92</v>
      </c>
      <c r="N90" s="39"/>
    </row>
    <row r="91" ht="18" customHeight="1" spans="1:14">
      <c r="A91" s="31" t="s">
        <v>193</v>
      </c>
      <c r="B91" s="31" t="s">
        <v>194</v>
      </c>
      <c r="C91" s="31">
        <v>19.46</v>
      </c>
      <c r="D91" s="31">
        <v>3</v>
      </c>
      <c r="E91" s="31">
        <v>0</v>
      </c>
      <c r="F91" s="32">
        <f t="shared" si="3"/>
        <v>0</v>
      </c>
      <c r="G91" s="31">
        <v>6.2</v>
      </c>
      <c r="H91" s="32">
        <f t="shared" si="4"/>
        <v>4</v>
      </c>
      <c r="I91" s="31">
        <v>4.8</v>
      </c>
      <c r="J91" s="31">
        <v>0</v>
      </c>
      <c r="K91" s="31">
        <v>0</v>
      </c>
      <c r="L91" s="31">
        <v>0</v>
      </c>
      <c r="M91" s="38">
        <f t="shared" si="5"/>
        <v>31.26</v>
      </c>
      <c r="N91" s="39"/>
    </row>
    <row r="92" ht="18" customHeight="1" spans="1:14">
      <c r="A92" s="34">
        <v>20223173072</v>
      </c>
      <c r="B92" s="35" t="s">
        <v>195</v>
      </c>
      <c r="C92" s="33">
        <v>19.74</v>
      </c>
      <c r="D92" s="33">
        <v>5.5</v>
      </c>
      <c r="E92" s="33">
        <v>2.5</v>
      </c>
      <c r="F92" s="32">
        <f t="shared" si="3"/>
        <v>3.36538461538462</v>
      </c>
      <c r="G92" s="33">
        <v>1</v>
      </c>
      <c r="H92" s="32">
        <f t="shared" si="4"/>
        <v>0.645161290322581</v>
      </c>
      <c r="I92" s="33">
        <v>1.95</v>
      </c>
      <c r="J92" s="33">
        <v>0</v>
      </c>
      <c r="K92" s="31">
        <v>0</v>
      </c>
      <c r="L92" s="31">
        <v>0</v>
      </c>
      <c r="M92" s="38">
        <f t="shared" si="5"/>
        <v>31.2005459057072</v>
      </c>
      <c r="N92" s="39"/>
    </row>
    <row r="93" ht="18" customHeight="1" spans="1:14">
      <c r="A93" s="30" t="s">
        <v>196</v>
      </c>
      <c r="B93" s="31" t="s">
        <v>197</v>
      </c>
      <c r="C93" s="31">
        <v>19.34</v>
      </c>
      <c r="D93" s="31">
        <v>5</v>
      </c>
      <c r="E93" s="31">
        <v>2</v>
      </c>
      <c r="F93" s="32">
        <f t="shared" si="3"/>
        <v>2.69230769230769</v>
      </c>
      <c r="G93" s="31">
        <v>0</v>
      </c>
      <c r="H93" s="32">
        <f t="shared" si="4"/>
        <v>0</v>
      </c>
      <c r="I93" s="31">
        <v>4.1</v>
      </c>
      <c r="J93" s="31">
        <v>0</v>
      </c>
      <c r="K93" s="31">
        <v>0</v>
      </c>
      <c r="L93" s="31">
        <v>0</v>
      </c>
      <c r="M93" s="38">
        <f t="shared" si="5"/>
        <v>31.1323076923077</v>
      </c>
      <c r="N93" s="39"/>
    </row>
    <row r="94" ht="18" customHeight="1" spans="1:14">
      <c r="A94" s="31">
        <v>20223173050</v>
      </c>
      <c r="B94" s="31" t="s">
        <v>198</v>
      </c>
      <c r="C94" s="33">
        <v>19.29</v>
      </c>
      <c r="D94" s="33">
        <v>6</v>
      </c>
      <c r="E94" s="33">
        <v>1</v>
      </c>
      <c r="F94" s="32">
        <f t="shared" si="3"/>
        <v>1.34615384615385</v>
      </c>
      <c r="G94" s="33">
        <v>0.5</v>
      </c>
      <c r="H94" s="32">
        <f t="shared" si="4"/>
        <v>0.32258064516129</v>
      </c>
      <c r="I94" s="33">
        <v>4.1</v>
      </c>
      <c r="J94" s="33">
        <v>0</v>
      </c>
      <c r="K94" s="31">
        <v>0</v>
      </c>
      <c r="L94" s="31">
        <v>0</v>
      </c>
      <c r="M94" s="38">
        <f t="shared" si="5"/>
        <v>31.0587344913151</v>
      </c>
      <c r="N94" s="39"/>
    </row>
    <row r="95" ht="18" customHeight="1" spans="1:14">
      <c r="A95" s="30" t="s">
        <v>199</v>
      </c>
      <c r="B95" s="31" t="s">
        <v>200</v>
      </c>
      <c r="C95" s="31">
        <v>18.98</v>
      </c>
      <c r="D95" s="31">
        <v>5.9</v>
      </c>
      <c r="E95" s="31">
        <v>1.5</v>
      </c>
      <c r="F95" s="32">
        <f t="shared" si="3"/>
        <v>2.01923076923077</v>
      </c>
      <c r="G95" s="31">
        <v>1.4</v>
      </c>
      <c r="H95" s="32">
        <f t="shared" si="4"/>
        <v>0.903225806451613</v>
      </c>
      <c r="I95" s="31">
        <v>3</v>
      </c>
      <c r="J95" s="31">
        <v>0</v>
      </c>
      <c r="K95" s="31">
        <v>0</v>
      </c>
      <c r="L95" s="31">
        <v>0</v>
      </c>
      <c r="M95" s="38">
        <f t="shared" si="5"/>
        <v>30.8024565756824</v>
      </c>
      <c r="N95" s="39"/>
    </row>
    <row r="96" ht="18" customHeight="1" spans="1:14">
      <c r="A96" s="34">
        <v>20223173059</v>
      </c>
      <c r="B96" s="35" t="s">
        <v>201</v>
      </c>
      <c r="C96" s="33">
        <v>18.74</v>
      </c>
      <c r="D96" s="33">
        <v>6</v>
      </c>
      <c r="E96" s="33">
        <v>0</v>
      </c>
      <c r="F96" s="32">
        <f t="shared" si="3"/>
        <v>0</v>
      </c>
      <c r="G96" s="33">
        <v>0</v>
      </c>
      <c r="H96" s="32">
        <f t="shared" si="4"/>
        <v>0</v>
      </c>
      <c r="I96" s="33">
        <v>6</v>
      </c>
      <c r="J96" s="33">
        <v>0</v>
      </c>
      <c r="K96" s="31">
        <v>0</v>
      </c>
      <c r="L96" s="31">
        <v>0</v>
      </c>
      <c r="M96" s="38">
        <f t="shared" si="5"/>
        <v>30.74</v>
      </c>
      <c r="N96" s="39"/>
    </row>
    <row r="97" ht="18" customHeight="1" spans="1:14">
      <c r="A97" s="31">
        <v>20223173073</v>
      </c>
      <c r="B97" s="31" t="s">
        <v>202</v>
      </c>
      <c r="C97" s="33">
        <v>19.3</v>
      </c>
      <c r="D97" s="33">
        <v>6</v>
      </c>
      <c r="E97" s="33">
        <v>0</v>
      </c>
      <c r="F97" s="32">
        <f t="shared" si="3"/>
        <v>0</v>
      </c>
      <c r="G97" s="33">
        <v>1.6</v>
      </c>
      <c r="H97" s="32">
        <f t="shared" si="4"/>
        <v>1.03225806451613</v>
      </c>
      <c r="I97" s="33">
        <v>4.3</v>
      </c>
      <c r="J97" s="33">
        <v>0</v>
      </c>
      <c r="K97" s="31">
        <v>0</v>
      </c>
      <c r="L97" s="31">
        <v>0</v>
      </c>
      <c r="M97" s="38">
        <f t="shared" si="5"/>
        <v>30.6322580645161</v>
      </c>
      <c r="N97" s="39"/>
    </row>
    <row r="98" ht="18" customHeight="1" spans="1:14">
      <c r="A98" s="31">
        <v>20223171030</v>
      </c>
      <c r="B98" s="31" t="s">
        <v>203</v>
      </c>
      <c r="C98" s="31">
        <v>18.77</v>
      </c>
      <c r="D98" s="31">
        <v>6</v>
      </c>
      <c r="E98" s="31">
        <v>3.5</v>
      </c>
      <c r="F98" s="32">
        <f t="shared" si="3"/>
        <v>4.71153846153846</v>
      </c>
      <c r="G98" s="31">
        <v>0</v>
      </c>
      <c r="H98" s="32">
        <f t="shared" si="4"/>
        <v>0</v>
      </c>
      <c r="I98" s="31">
        <v>2.05</v>
      </c>
      <c r="J98" s="31">
        <v>0.5</v>
      </c>
      <c r="K98" s="31">
        <v>0.4</v>
      </c>
      <c r="L98" s="31">
        <v>0</v>
      </c>
      <c r="M98" s="38">
        <f t="shared" si="5"/>
        <v>30.6315384615385</v>
      </c>
      <c r="N98" s="39"/>
    </row>
    <row r="99" ht="18" customHeight="1" spans="1:14">
      <c r="A99" s="30" t="s">
        <v>204</v>
      </c>
      <c r="B99" s="31" t="s">
        <v>205</v>
      </c>
      <c r="C99" s="31">
        <v>19</v>
      </c>
      <c r="D99" s="31">
        <v>7.7</v>
      </c>
      <c r="E99" s="31">
        <v>0</v>
      </c>
      <c r="F99" s="32">
        <f t="shared" si="3"/>
        <v>0</v>
      </c>
      <c r="G99" s="31">
        <v>1</v>
      </c>
      <c r="H99" s="32">
        <f t="shared" si="4"/>
        <v>0.645161290322581</v>
      </c>
      <c r="I99" s="31">
        <v>3.1</v>
      </c>
      <c r="J99" s="31">
        <v>0</v>
      </c>
      <c r="K99" s="31">
        <v>0</v>
      </c>
      <c r="L99" s="31">
        <v>0</v>
      </c>
      <c r="M99" s="38">
        <f t="shared" si="5"/>
        <v>30.4451612903226</v>
      </c>
      <c r="N99" s="39"/>
    </row>
    <row r="100" ht="18" customHeight="1" spans="1:14">
      <c r="A100" s="36" t="s">
        <v>206</v>
      </c>
      <c r="B100" s="36" t="s">
        <v>207</v>
      </c>
      <c r="C100" s="37">
        <v>19.49</v>
      </c>
      <c r="D100" s="37">
        <v>6</v>
      </c>
      <c r="E100" s="37">
        <v>0</v>
      </c>
      <c r="F100" s="32">
        <f t="shared" si="3"/>
        <v>0</v>
      </c>
      <c r="G100" s="37">
        <v>0</v>
      </c>
      <c r="H100" s="32">
        <f t="shared" si="4"/>
        <v>0</v>
      </c>
      <c r="I100" s="37">
        <v>4.9</v>
      </c>
      <c r="J100" s="31">
        <v>0</v>
      </c>
      <c r="K100" s="31">
        <v>0.6</v>
      </c>
      <c r="L100" s="31">
        <v>0</v>
      </c>
      <c r="M100" s="38">
        <f t="shared" si="5"/>
        <v>29.79</v>
      </c>
      <c r="N100" s="39"/>
    </row>
    <row r="101" ht="18" customHeight="1" spans="1:14">
      <c r="A101" s="31" t="s">
        <v>208</v>
      </c>
      <c r="B101" s="31" t="s">
        <v>209</v>
      </c>
      <c r="C101" s="31">
        <v>19.26</v>
      </c>
      <c r="D101" s="31">
        <v>6</v>
      </c>
      <c r="E101" s="31">
        <v>0</v>
      </c>
      <c r="F101" s="32">
        <f t="shared" si="3"/>
        <v>0</v>
      </c>
      <c r="G101" s="31">
        <v>0</v>
      </c>
      <c r="H101" s="32">
        <f t="shared" si="4"/>
        <v>0</v>
      </c>
      <c r="I101" s="31">
        <v>4.3</v>
      </c>
      <c r="J101" s="31">
        <v>0</v>
      </c>
      <c r="K101" s="31">
        <v>0</v>
      </c>
      <c r="L101" s="31">
        <v>0</v>
      </c>
      <c r="M101" s="38">
        <f t="shared" si="5"/>
        <v>29.56</v>
      </c>
      <c r="N101" s="39"/>
    </row>
    <row r="102" ht="18" customHeight="1" spans="1:14">
      <c r="A102" s="31">
        <v>20223173058</v>
      </c>
      <c r="B102" s="31" t="s">
        <v>210</v>
      </c>
      <c r="C102" s="33">
        <v>18.93</v>
      </c>
      <c r="D102" s="33">
        <v>5.7</v>
      </c>
      <c r="E102" s="33">
        <v>0</v>
      </c>
      <c r="F102" s="32">
        <f t="shared" si="3"/>
        <v>0</v>
      </c>
      <c r="G102" s="33">
        <v>2</v>
      </c>
      <c r="H102" s="32">
        <f t="shared" si="4"/>
        <v>1.29032258064516</v>
      </c>
      <c r="I102" s="33">
        <v>3.6</v>
      </c>
      <c r="J102" s="33">
        <v>0</v>
      </c>
      <c r="K102" s="31">
        <v>0</v>
      </c>
      <c r="L102" s="31">
        <v>0</v>
      </c>
      <c r="M102" s="38">
        <f t="shared" si="5"/>
        <v>29.5203225806452</v>
      </c>
      <c r="N102" s="39"/>
    </row>
    <row r="103" ht="18" customHeight="1" spans="1:14">
      <c r="A103" s="36" t="s">
        <v>211</v>
      </c>
      <c r="B103" s="36" t="s">
        <v>212</v>
      </c>
      <c r="C103" s="37">
        <v>19.19</v>
      </c>
      <c r="D103" s="37">
        <v>5.1</v>
      </c>
      <c r="E103" s="37">
        <v>2.5</v>
      </c>
      <c r="F103" s="32">
        <f t="shared" si="3"/>
        <v>3.36538461538462</v>
      </c>
      <c r="G103" s="37">
        <v>0</v>
      </c>
      <c r="H103" s="32">
        <f t="shared" si="4"/>
        <v>0</v>
      </c>
      <c r="I103" s="37">
        <v>2.3</v>
      </c>
      <c r="J103" s="31">
        <v>0</v>
      </c>
      <c r="K103" s="31">
        <v>0.6</v>
      </c>
      <c r="L103" s="31">
        <v>0</v>
      </c>
      <c r="M103" s="38">
        <f t="shared" si="5"/>
        <v>29.3553846153846</v>
      </c>
      <c r="N103" s="39"/>
    </row>
    <row r="104" ht="18" customHeight="1" spans="1:14">
      <c r="A104" s="36" t="s">
        <v>213</v>
      </c>
      <c r="B104" s="36" t="s">
        <v>214</v>
      </c>
      <c r="C104" s="37">
        <v>19.75</v>
      </c>
      <c r="D104" s="37">
        <v>6.7</v>
      </c>
      <c r="E104" s="37">
        <v>1</v>
      </c>
      <c r="F104" s="32">
        <f t="shared" si="3"/>
        <v>1.34615384615385</v>
      </c>
      <c r="G104" s="37">
        <v>1</v>
      </c>
      <c r="H104" s="32">
        <f t="shared" si="4"/>
        <v>0.645161290322581</v>
      </c>
      <c r="I104" s="37">
        <v>1.5</v>
      </c>
      <c r="J104" s="31">
        <v>0</v>
      </c>
      <c r="K104" s="31">
        <v>0.6</v>
      </c>
      <c r="L104" s="31">
        <v>0</v>
      </c>
      <c r="M104" s="38">
        <f t="shared" si="5"/>
        <v>29.3413151364764</v>
      </c>
      <c r="N104" s="39"/>
    </row>
    <row r="105" ht="18" customHeight="1" spans="1:14">
      <c r="A105" s="31">
        <v>20223171010</v>
      </c>
      <c r="B105" s="31" t="s">
        <v>215</v>
      </c>
      <c r="C105" s="31">
        <v>18.61</v>
      </c>
      <c r="D105" s="31">
        <v>6</v>
      </c>
      <c r="E105" s="31">
        <v>1.5</v>
      </c>
      <c r="F105" s="32">
        <f t="shared" si="3"/>
        <v>2.01923076923077</v>
      </c>
      <c r="G105" s="31">
        <v>0</v>
      </c>
      <c r="H105" s="32">
        <f t="shared" si="4"/>
        <v>0</v>
      </c>
      <c r="I105" s="31">
        <v>3</v>
      </c>
      <c r="J105" s="31">
        <v>0</v>
      </c>
      <c r="K105" s="31">
        <v>0.4</v>
      </c>
      <c r="L105" s="31">
        <v>0</v>
      </c>
      <c r="M105" s="38">
        <f t="shared" si="5"/>
        <v>29.2292307692308</v>
      </c>
      <c r="N105" s="39"/>
    </row>
    <row r="106" ht="18" customHeight="1" spans="1:14">
      <c r="A106" s="31" t="s">
        <v>216</v>
      </c>
      <c r="B106" s="31" t="s">
        <v>217</v>
      </c>
      <c r="C106" s="31">
        <v>19.14</v>
      </c>
      <c r="D106" s="31">
        <v>4</v>
      </c>
      <c r="E106" s="31">
        <v>2</v>
      </c>
      <c r="F106" s="32">
        <f t="shared" si="3"/>
        <v>2.69230769230769</v>
      </c>
      <c r="G106" s="31">
        <v>5</v>
      </c>
      <c r="H106" s="32">
        <f t="shared" si="4"/>
        <v>3.2258064516129</v>
      </c>
      <c r="I106" s="31">
        <v>0.15</v>
      </c>
      <c r="J106" s="31">
        <v>0</v>
      </c>
      <c r="K106" s="31">
        <v>0</v>
      </c>
      <c r="L106" s="31">
        <v>0</v>
      </c>
      <c r="M106" s="38">
        <f t="shared" si="5"/>
        <v>29.2081141439206</v>
      </c>
      <c r="N106" s="39"/>
    </row>
    <row r="107" ht="18" customHeight="1" spans="1:14">
      <c r="A107" s="36" t="s">
        <v>218</v>
      </c>
      <c r="B107" s="36" t="s">
        <v>219</v>
      </c>
      <c r="C107" s="37">
        <v>19.5</v>
      </c>
      <c r="D107" s="37">
        <v>5.5</v>
      </c>
      <c r="E107" s="37">
        <v>3.5</v>
      </c>
      <c r="F107" s="32">
        <f t="shared" si="3"/>
        <v>4.71153846153846</v>
      </c>
      <c r="G107" s="37">
        <v>0</v>
      </c>
      <c r="H107" s="32">
        <f t="shared" si="4"/>
        <v>0</v>
      </c>
      <c r="I107" s="37">
        <v>0</v>
      </c>
      <c r="J107" s="31">
        <v>0</v>
      </c>
      <c r="K107" s="31">
        <v>0.6</v>
      </c>
      <c r="L107" s="31">
        <v>0</v>
      </c>
      <c r="M107" s="38">
        <f t="shared" si="5"/>
        <v>29.1115384615385</v>
      </c>
      <c r="N107" s="39"/>
    </row>
    <row r="108" ht="18" customHeight="1" spans="1:14">
      <c r="A108" s="31">
        <v>20223173068</v>
      </c>
      <c r="B108" s="31" t="s">
        <v>220</v>
      </c>
      <c r="C108" s="33">
        <v>19.3</v>
      </c>
      <c r="D108" s="33">
        <v>5.7</v>
      </c>
      <c r="E108" s="33">
        <v>0</v>
      </c>
      <c r="F108" s="32">
        <f t="shared" si="3"/>
        <v>0</v>
      </c>
      <c r="G108" s="33">
        <v>0</v>
      </c>
      <c r="H108" s="32">
        <f t="shared" si="4"/>
        <v>0</v>
      </c>
      <c r="I108" s="33">
        <v>4.05</v>
      </c>
      <c r="J108" s="33">
        <v>0</v>
      </c>
      <c r="K108" s="31">
        <v>0</v>
      </c>
      <c r="L108" s="31">
        <v>0</v>
      </c>
      <c r="M108" s="38">
        <f t="shared" si="5"/>
        <v>29.05</v>
      </c>
      <c r="N108" s="39"/>
    </row>
    <row r="109" ht="18" customHeight="1" spans="1:14">
      <c r="A109" s="31">
        <v>20223171033</v>
      </c>
      <c r="B109" s="31" t="s">
        <v>221</v>
      </c>
      <c r="C109" s="31">
        <v>18.71</v>
      </c>
      <c r="D109" s="31">
        <v>3</v>
      </c>
      <c r="E109" s="31">
        <v>4</v>
      </c>
      <c r="F109" s="32">
        <f t="shared" si="3"/>
        <v>5.38461538461539</v>
      </c>
      <c r="G109" s="31">
        <v>0</v>
      </c>
      <c r="H109" s="32">
        <f t="shared" si="4"/>
        <v>0</v>
      </c>
      <c r="I109" s="31">
        <v>2.25</v>
      </c>
      <c r="J109" s="31">
        <v>0</v>
      </c>
      <c r="K109" s="31">
        <v>0.4</v>
      </c>
      <c r="L109" s="31">
        <v>0</v>
      </c>
      <c r="M109" s="38">
        <f t="shared" si="5"/>
        <v>28.9446153846154</v>
      </c>
      <c r="N109" s="39"/>
    </row>
    <row r="110" ht="18" customHeight="1" spans="1:14">
      <c r="A110" s="31" t="s">
        <v>222</v>
      </c>
      <c r="B110" s="31" t="s">
        <v>223</v>
      </c>
      <c r="C110" s="31">
        <v>19.52</v>
      </c>
      <c r="D110" s="31">
        <v>6</v>
      </c>
      <c r="E110" s="31">
        <v>0</v>
      </c>
      <c r="F110" s="32">
        <f t="shared" si="3"/>
        <v>0</v>
      </c>
      <c r="G110" s="31">
        <v>0.6</v>
      </c>
      <c r="H110" s="32">
        <f t="shared" si="4"/>
        <v>0.387096774193548</v>
      </c>
      <c r="I110" s="31">
        <v>2.85</v>
      </c>
      <c r="J110" s="31">
        <v>0</v>
      </c>
      <c r="K110" s="31">
        <v>0</v>
      </c>
      <c r="L110" s="31">
        <v>0</v>
      </c>
      <c r="M110" s="38">
        <f t="shared" si="5"/>
        <v>28.7570967741935</v>
      </c>
      <c r="N110" s="39"/>
    </row>
    <row r="111" ht="18" customHeight="1" spans="1:14">
      <c r="A111" s="31" t="s">
        <v>224</v>
      </c>
      <c r="B111" s="31" t="s">
        <v>225</v>
      </c>
      <c r="C111" s="31">
        <v>19.17</v>
      </c>
      <c r="D111" s="31">
        <v>6.7</v>
      </c>
      <c r="E111" s="31">
        <v>1</v>
      </c>
      <c r="F111" s="32">
        <f t="shared" si="3"/>
        <v>1.34615384615385</v>
      </c>
      <c r="G111" s="31">
        <v>0</v>
      </c>
      <c r="H111" s="32">
        <f t="shared" si="4"/>
        <v>0</v>
      </c>
      <c r="I111" s="31">
        <v>1.5</v>
      </c>
      <c r="J111" s="31">
        <v>0</v>
      </c>
      <c r="K111" s="31">
        <v>0</v>
      </c>
      <c r="L111" s="31">
        <v>0</v>
      </c>
      <c r="M111" s="38">
        <f t="shared" si="5"/>
        <v>28.7161538461538</v>
      </c>
      <c r="N111" s="39"/>
    </row>
    <row r="112" ht="18" customHeight="1" spans="1:14">
      <c r="A112" s="31">
        <v>20223171001</v>
      </c>
      <c r="B112" s="31" t="s">
        <v>226</v>
      </c>
      <c r="C112" s="31">
        <v>19.36</v>
      </c>
      <c r="D112" s="31">
        <v>7</v>
      </c>
      <c r="E112" s="31">
        <v>0</v>
      </c>
      <c r="F112" s="32">
        <f t="shared" si="3"/>
        <v>0</v>
      </c>
      <c r="G112" s="31">
        <v>4</v>
      </c>
      <c r="H112" s="32">
        <f t="shared" si="4"/>
        <v>2.58064516129032</v>
      </c>
      <c r="I112" s="31">
        <v>0.15</v>
      </c>
      <c r="J112" s="31">
        <v>0</v>
      </c>
      <c r="K112" s="31">
        <v>0.4</v>
      </c>
      <c r="L112" s="31">
        <v>0</v>
      </c>
      <c r="M112" s="38">
        <f t="shared" si="5"/>
        <v>28.6906451612903</v>
      </c>
      <c r="N112" s="39"/>
    </row>
    <row r="113" ht="18" customHeight="1" spans="1:14">
      <c r="A113" s="36" t="s">
        <v>227</v>
      </c>
      <c r="B113" s="36" t="s">
        <v>228</v>
      </c>
      <c r="C113" s="37">
        <v>19.27</v>
      </c>
      <c r="D113" s="37">
        <v>6</v>
      </c>
      <c r="E113" s="37">
        <v>0</v>
      </c>
      <c r="F113" s="32">
        <f t="shared" si="3"/>
        <v>0</v>
      </c>
      <c r="G113" s="37">
        <v>0</v>
      </c>
      <c r="H113" s="32">
        <f t="shared" si="4"/>
        <v>0</v>
      </c>
      <c r="I113" s="37">
        <v>3.85</v>
      </c>
      <c r="J113" s="31">
        <v>0</v>
      </c>
      <c r="K113" s="31">
        <v>0.6</v>
      </c>
      <c r="L113" s="31">
        <v>0</v>
      </c>
      <c r="M113" s="38">
        <f t="shared" si="5"/>
        <v>28.52</v>
      </c>
      <c r="N113" s="39"/>
    </row>
    <row r="114" ht="18" customHeight="1" spans="1:14">
      <c r="A114" s="30" t="s">
        <v>229</v>
      </c>
      <c r="B114" s="31" t="s">
        <v>230</v>
      </c>
      <c r="C114" s="31">
        <v>19.2</v>
      </c>
      <c r="D114" s="31">
        <v>6.2</v>
      </c>
      <c r="E114" s="31">
        <v>0</v>
      </c>
      <c r="F114" s="32">
        <f t="shared" si="3"/>
        <v>0</v>
      </c>
      <c r="G114" s="31">
        <v>0</v>
      </c>
      <c r="H114" s="32">
        <f t="shared" si="4"/>
        <v>0</v>
      </c>
      <c r="I114" s="31">
        <v>3.1</v>
      </c>
      <c r="J114" s="31">
        <v>0</v>
      </c>
      <c r="K114" s="31">
        <v>0</v>
      </c>
      <c r="L114" s="31">
        <v>0</v>
      </c>
      <c r="M114" s="38">
        <f t="shared" si="5"/>
        <v>28.5</v>
      </c>
      <c r="N114" s="39"/>
    </row>
    <row r="115" ht="18" customHeight="1" spans="1:14">
      <c r="A115" s="36" t="s">
        <v>231</v>
      </c>
      <c r="B115" s="36" t="s">
        <v>232</v>
      </c>
      <c r="C115" s="37">
        <v>19.46</v>
      </c>
      <c r="D115" s="37">
        <v>3.6</v>
      </c>
      <c r="E115" s="37">
        <v>0.6</v>
      </c>
      <c r="F115" s="32">
        <f t="shared" si="3"/>
        <v>0.807692307692308</v>
      </c>
      <c r="G115" s="37">
        <v>0.6</v>
      </c>
      <c r="H115" s="32">
        <f t="shared" si="4"/>
        <v>0.387096774193548</v>
      </c>
      <c r="I115" s="37">
        <v>4.8</v>
      </c>
      <c r="J115" s="31">
        <v>0.5</v>
      </c>
      <c r="K115" s="31">
        <v>0.6</v>
      </c>
      <c r="L115" s="31">
        <v>0</v>
      </c>
      <c r="M115" s="38">
        <f t="shared" si="5"/>
        <v>27.9547890818859</v>
      </c>
      <c r="N115" s="39"/>
    </row>
    <row r="116" ht="18" customHeight="1" spans="1:14">
      <c r="A116" s="34">
        <v>20223173060</v>
      </c>
      <c r="B116" s="35" t="s">
        <v>233</v>
      </c>
      <c r="C116" s="33">
        <v>19.39</v>
      </c>
      <c r="D116" s="33">
        <v>3</v>
      </c>
      <c r="E116" s="33">
        <v>0</v>
      </c>
      <c r="F116" s="32">
        <f t="shared" si="3"/>
        <v>0</v>
      </c>
      <c r="G116" s="33">
        <v>2.1</v>
      </c>
      <c r="H116" s="32">
        <f t="shared" si="4"/>
        <v>1.35483870967742</v>
      </c>
      <c r="I116" s="33">
        <v>4.2</v>
      </c>
      <c r="J116" s="33">
        <v>0</v>
      </c>
      <c r="K116" s="31">
        <v>0</v>
      </c>
      <c r="L116" s="31">
        <v>0</v>
      </c>
      <c r="M116" s="38">
        <f t="shared" si="5"/>
        <v>27.9448387096774</v>
      </c>
      <c r="N116" s="39"/>
    </row>
    <row r="117" ht="18" customHeight="1" spans="1:14">
      <c r="A117" s="31" t="s">
        <v>234</v>
      </c>
      <c r="B117" s="31" t="s">
        <v>235</v>
      </c>
      <c r="C117" s="31">
        <v>19.56</v>
      </c>
      <c r="D117" s="31">
        <v>7</v>
      </c>
      <c r="E117" s="31">
        <v>0</v>
      </c>
      <c r="F117" s="32">
        <f t="shared" si="3"/>
        <v>0</v>
      </c>
      <c r="G117" s="31">
        <v>0</v>
      </c>
      <c r="H117" s="32">
        <f t="shared" si="4"/>
        <v>0</v>
      </c>
      <c r="I117" s="31">
        <v>1.2</v>
      </c>
      <c r="J117" s="31">
        <v>0</v>
      </c>
      <c r="K117" s="31">
        <v>0</v>
      </c>
      <c r="L117" s="31">
        <v>0</v>
      </c>
      <c r="M117" s="38">
        <f t="shared" si="5"/>
        <v>27.76</v>
      </c>
      <c r="N117" s="39"/>
    </row>
    <row r="118" ht="18" customHeight="1" spans="1:14">
      <c r="A118" s="31">
        <v>20223173038</v>
      </c>
      <c r="B118" s="31" t="s">
        <v>236</v>
      </c>
      <c r="C118" s="33">
        <v>19.29</v>
      </c>
      <c r="D118" s="33">
        <v>4.5</v>
      </c>
      <c r="E118" s="33">
        <v>0</v>
      </c>
      <c r="F118" s="32">
        <f t="shared" si="3"/>
        <v>0</v>
      </c>
      <c r="G118" s="33">
        <v>4</v>
      </c>
      <c r="H118" s="32">
        <f t="shared" si="4"/>
        <v>2.58064516129032</v>
      </c>
      <c r="I118" s="33">
        <v>1.8</v>
      </c>
      <c r="J118" s="33">
        <v>0.5</v>
      </c>
      <c r="K118" s="31">
        <v>0</v>
      </c>
      <c r="L118" s="31">
        <v>0</v>
      </c>
      <c r="M118" s="38">
        <f t="shared" si="5"/>
        <v>27.6706451612903</v>
      </c>
      <c r="N118" s="39"/>
    </row>
    <row r="119" ht="18" customHeight="1" spans="1:14">
      <c r="A119" s="31">
        <v>20223173042</v>
      </c>
      <c r="B119" s="31" t="s">
        <v>237</v>
      </c>
      <c r="C119" s="33">
        <v>18.94</v>
      </c>
      <c r="D119" s="33">
        <v>4.5</v>
      </c>
      <c r="E119" s="33">
        <v>0</v>
      </c>
      <c r="F119" s="32">
        <f t="shared" si="3"/>
        <v>0</v>
      </c>
      <c r="G119" s="33">
        <v>0</v>
      </c>
      <c r="H119" s="32">
        <f t="shared" si="4"/>
        <v>0</v>
      </c>
      <c r="I119" s="33">
        <v>3.9</v>
      </c>
      <c r="J119" s="33">
        <v>0</v>
      </c>
      <c r="K119" s="31">
        <v>0</v>
      </c>
      <c r="L119" s="31">
        <v>0</v>
      </c>
      <c r="M119" s="38">
        <f t="shared" si="5"/>
        <v>27.34</v>
      </c>
      <c r="N119" s="39"/>
    </row>
    <row r="120" ht="18" customHeight="1" spans="1:14">
      <c r="A120" s="31">
        <v>20223171017</v>
      </c>
      <c r="B120" s="31" t="s">
        <v>238</v>
      </c>
      <c r="C120" s="31">
        <v>19.57</v>
      </c>
      <c r="D120" s="31">
        <v>3.9</v>
      </c>
      <c r="E120" s="31">
        <v>1.5</v>
      </c>
      <c r="F120" s="32">
        <f t="shared" si="3"/>
        <v>2.01923076923077</v>
      </c>
      <c r="G120" s="31">
        <v>0</v>
      </c>
      <c r="H120" s="32">
        <f t="shared" si="4"/>
        <v>0</v>
      </c>
      <c r="I120" s="31">
        <v>2.1</v>
      </c>
      <c r="J120" s="31">
        <v>0</v>
      </c>
      <c r="K120" s="31">
        <v>0.4</v>
      </c>
      <c r="L120" s="31">
        <v>0</v>
      </c>
      <c r="M120" s="38">
        <f t="shared" si="5"/>
        <v>27.1892307692308</v>
      </c>
      <c r="N120" s="39"/>
    </row>
    <row r="121" ht="18" customHeight="1" spans="1:14">
      <c r="A121" s="36" t="s">
        <v>239</v>
      </c>
      <c r="B121" s="36" t="s">
        <v>240</v>
      </c>
      <c r="C121" s="37">
        <v>18.87</v>
      </c>
      <c r="D121" s="37">
        <v>4.5</v>
      </c>
      <c r="E121" s="37">
        <v>3.6</v>
      </c>
      <c r="F121" s="32">
        <f t="shared" si="3"/>
        <v>4.84615384615385</v>
      </c>
      <c r="G121" s="37">
        <v>1</v>
      </c>
      <c r="H121" s="32">
        <f t="shared" si="4"/>
        <v>0.645161290322581</v>
      </c>
      <c r="I121" s="37">
        <v>0.6</v>
      </c>
      <c r="J121" s="31">
        <v>1</v>
      </c>
      <c r="K121" s="31">
        <v>0.6</v>
      </c>
      <c r="L121" s="31">
        <v>1</v>
      </c>
      <c r="M121" s="38">
        <f t="shared" si="5"/>
        <v>26.8613151364764</v>
      </c>
      <c r="N121" s="39"/>
    </row>
    <row r="122" ht="18" customHeight="1" spans="1:14">
      <c r="A122" s="30" t="s">
        <v>241</v>
      </c>
      <c r="B122" s="31" t="s">
        <v>242</v>
      </c>
      <c r="C122" s="31">
        <v>19.08</v>
      </c>
      <c r="D122" s="31">
        <v>5.6</v>
      </c>
      <c r="E122" s="31">
        <v>0</v>
      </c>
      <c r="F122" s="32">
        <f t="shared" si="3"/>
        <v>0</v>
      </c>
      <c r="G122" s="31">
        <v>1</v>
      </c>
      <c r="H122" s="32">
        <f t="shared" si="4"/>
        <v>0.645161290322581</v>
      </c>
      <c r="I122" s="31">
        <v>1.4</v>
      </c>
      <c r="J122" s="31">
        <v>0</v>
      </c>
      <c r="K122" s="31">
        <v>0</v>
      </c>
      <c r="L122" s="31">
        <v>0</v>
      </c>
      <c r="M122" s="38">
        <f t="shared" si="5"/>
        <v>26.7251612903226</v>
      </c>
      <c r="N122" s="39"/>
    </row>
    <row r="123" ht="18" customHeight="1" spans="1:14">
      <c r="A123" s="31">
        <v>20223171015</v>
      </c>
      <c r="B123" s="31" t="s">
        <v>243</v>
      </c>
      <c r="C123" s="31">
        <v>18.76</v>
      </c>
      <c r="D123" s="31">
        <v>3</v>
      </c>
      <c r="E123" s="31">
        <v>3</v>
      </c>
      <c r="F123" s="32">
        <f t="shared" si="3"/>
        <v>4.03846153846154</v>
      </c>
      <c r="G123" s="31">
        <v>1</v>
      </c>
      <c r="H123" s="32">
        <f t="shared" si="4"/>
        <v>0.645161290322581</v>
      </c>
      <c r="I123" s="31">
        <v>0.6</v>
      </c>
      <c r="J123" s="31">
        <v>0</v>
      </c>
      <c r="K123" s="31">
        <v>0.4</v>
      </c>
      <c r="L123" s="31">
        <v>0</v>
      </c>
      <c r="M123" s="38">
        <f t="shared" si="5"/>
        <v>26.6436228287841</v>
      </c>
      <c r="N123" s="39"/>
    </row>
    <row r="124" ht="18" customHeight="1" spans="1:14">
      <c r="A124" s="31" t="s">
        <v>244</v>
      </c>
      <c r="B124" s="31" t="s">
        <v>245</v>
      </c>
      <c r="C124" s="31">
        <v>19.57</v>
      </c>
      <c r="D124" s="31">
        <v>4.6</v>
      </c>
      <c r="E124" s="31">
        <v>0</v>
      </c>
      <c r="F124" s="32">
        <f t="shared" si="3"/>
        <v>0</v>
      </c>
      <c r="G124" s="31">
        <v>0</v>
      </c>
      <c r="H124" s="32">
        <f t="shared" si="4"/>
        <v>0</v>
      </c>
      <c r="I124" s="31">
        <v>2.1</v>
      </c>
      <c r="J124" s="31">
        <v>0</v>
      </c>
      <c r="K124" s="31">
        <v>0</v>
      </c>
      <c r="L124" s="31">
        <v>0</v>
      </c>
      <c r="M124" s="38">
        <f t="shared" si="5"/>
        <v>26.27</v>
      </c>
      <c r="N124" s="39"/>
    </row>
    <row r="125" ht="18" customHeight="1" spans="1:14">
      <c r="A125" s="31">
        <v>20223171035</v>
      </c>
      <c r="B125" s="31" t="s">
        <v>246</v>
      </c>
      <c r="C125" s="31">
        <v>18.84</v>
      </c>
      <c r="D125" s="31">
        <v>3.9</v>
      </c>
      <c r="E125" s="31">
        <v>2</v>
      </c>
      <c r="F125" s="32">
        <f t="shared" si="3"/>
        <v>2.69230769230769</v>
      </c>
      <c r="G125" s="31">
        <v>0</v>
      </c>
      <c r="H125" s="32">
        <f t="shared" si="4"/>
        <v>0</v>
      </c>
      <c r="I125" s="31">
        <v>1.2</v>
      </c>
      <c r="J125" s="31">
        <v>0</v>
      </c>
      <c r="K125" s="31">
        <v>0.4</v>
      </c>
      <c r="L125" s="31">
        <v>0</v>
      </c>
      <c r="M125" s="38">
        <f t="shared" si="5"/>
        <v>26.2323076923077</v>
      </c>
      <c r="N125" s="39"/>
    </row>
    <row r="126" ht="18" customHeight="1" spans="1:14">
      <c r="A126" s="31">
        <v>20223173053</v>
      </c>
      <c r="B126" s="31" t="s">
        <v>247</v>
      </c>
      <c r="C126" s="33">
        <v>17.64</v>
      </c>
      <c r="D126" s="33">
        <v>3</v>
      </c>
      <c r="E126" s="33">
        <v>2</v>
      </c>
      <c r="F126" s="32">
        <f t="shared" si="3"/>
        <v>2.69230769230769</v>
      </c>
      <c r="G126" s="33">
        <v>0</v>
      </c>
      <c r="H126" s="32">
        <f t="shared" si="4"/>
        <v>0</v>
      </c>
      <c r="I126" s="33">
        <v>2.85</v>
      </c>
      <c r="J126" s="33">
        <v>0</v>
      </c>
      <c r="K126" s="31">
        <v>0</v>
      </c>
      <c r="L126" s="31">
        <v>0</v>
      </c>
      <c r="M126" s="38">
        <f t="shared" si="5"/>
        <v>26.1823076923077</v>
      </c>
      <c r="N126" s="39"/>
    </row>
    <row r="127" ht="18" customHeight="1" spans="1:14">
      <c r="A127" s="34">
        <v>20223173065</v>
      </c>
      <c r="B127" s="35" t="s">
        <v>248</v>
      </c>
      <c r="C127" s="33">
        <v>18.93</v>
      </c>
      <c r="D127" s="33">
        <v>6</v>
      </c>
      <c r="E127" s="33">
        <v>0</v>
      </c>
      <c r="F127" s="32">
        <f t="shared" si="3"/>
        <v>0</v>
      </c>
      <c r="G127" s="33">
        <v>0.8</v>
      </c>
      <c r="H127" s="32">
        <f t="shared" si="4"/>
        <v>0.516129032258065</v>
      </c>
      <c r="I127" s="33">
        <v>2.05</v>
      </c>
      <c r="J127" s="33">
        <v>1.5</v>
      </c>
      <c r="K127" s="31">
        <v>0</v>
      </c>
      <c r="L127" s="31">
        <v>0</v>
      </c>
      <c r="M127" s="38">
        <f t="shared" si="5"/>
        <v>25.9961290322581</v>
      </c>
      <c r="N127" s="39"/>
    </row>
    <row r="128" ht="18" customHeight="1" spans="1:14">
      <c r="A128" s="31" t="s">
        <v>249</v>
      </c>
      <c r="B128" s="31" t="s">
        <v>250</v>
      </c>
      <c r="C128" s="31">
        <v>19.33</v>
      </c>
      <c r="D128" s="31">
        <v>3</v>
      </c>
      <c r="E128" s="31">
        <v>1</v>
      </c>
      <c r="F128" s="32">
        <f t="shared" si="3"/>
        <v>1.34615384615385</v>
      </c>
      <c r="G128" s="31">
        <v>0</v>
      </c>
      <c r="H128" s="32">
        <f t="shared" si="4"/>
        <v>0</v>
      </c>
      <c r="I128" s="31">
        <v>2.2</v>
      </c>
      <c r="J128" s="31">
        <v>0</v>
      </c>
      <c r="K128" s="31">
        <v>0</v>
      </c>
      <c r="L128" s="31">
        <v>0</v>
      </c>
      <c r="M128" s="38">
        <f t="shared" si="5"/>
        <v>25.8761538461538</v>
      </c>
      <c r="N128" s="39"/>
    </row>
    <row r="129" ht="18" customHeight="1" spans="1:14">
      <c r="A129" s="31">
        <v>20223173043</v>
      </c>
      <c r="B129" s="31" t="s">
        <v>251</v>
      </c>
      <c r="C129" s="33">
        <v>18.71</v>
      </c>
      <c r="D129" s="33">
        <v>3.3</v>
      </c>
      <c r="E129" s="33">
        <v>1</v>
      </c>
      <c r="F129" s="32">
        <f t="shared" si="3"/>
        <v>1.34615384615385</v>
      </c>
      <c r="G129" s="33">
        <v>2</v>
      </c>
      <c r="H129" s="32">
        <f t="shared" si="4"/>
        <v>1.29032258064516</v>
      </c>
      <c r="I129" s="33">
        <v>1.2</v>
      </c>
      <c r="J129" s="33">
        <v>0</v>
      </c>
      <c r="K129" s="31">
        <v>0</v>
      </c>
      <c r="L129" s="31">
        <v>0</v>
      </c>
      <c r="M129" s="38">
        <f t="shared" si="5"/>
        <v>25.846476426799</v>
      </c>
      <c r="N129" s="39"/>
    </row>
    <row r="130" ht="18" customHeight="1" spans="1:14">
      <c r="A130" s="31" t="s">
        <v>252</v>
      </c>
      <c r="B130" s="31" t="s">
        <v>253</v>
      </c>
      <c r="C130" s="31">
        <v>18.98</v>
      </c>
      <c r="D130" s="31">
        <v>3.3</v>
      </c>
      <c r="E130" s="31">
        <v>0</v>
      </c>
      <c r="F130" s="32">
        <f t="shared" ref="F130:F164" si="6">E130/26*35</f>
        <v>0</v>
      </c>
      <c r="G130" s="31">
        <v>2</v>
      </c>
      <c r="H130" s="32">
        <f t="shared" ref="H130:H164" si="7">G130/31*20</f>
        <v>1.29032258064516</v>
      </c>
      <c r="I130" s="31">
        <v>2.25</v>
      </c>
      <c r="J130" s="31">
        <v>0</v>
      </c>
      <c r="K130" s="31">
        <v>0</v>
      </c>
      <c r="L130" s="31">
        <v>0</v>
      </c>
      <c r="M130" s="38">
        <f t="shared" ref="M130:M164" si="8">C130+D130+F130+H130+I130-J130-K130-L130</f>
        <v>25.8203225806452</v>
      </c>
      <c r="N130" s="39"/>
    </row>
    <row r="131" ht="18" customHeight="1" spans="1:14">
      <c r="A131" s="31">
        <v>20223173051</v>
      </c>
      <c r="B131" s="40" t="s">
        <v>254</v>
      </c>
      <c r="C131" s="33">
        <v>18.79</v>
      </c>
      <c r="D131" s="33">
        <v>3</v>
      </c>
      <c r="E131" s="33">
        <v>0</v>
      </c>
      <c r="F131" s="32">
        <f t="shared" si="6"/>
        <v>0</v>
      </c>
      <c r="G131" s="33">
        <v>5</v>
      </c>
      <c r="H131" s="32">
        <f t="shared" si="7"/>
        <v>3.2258064516129</v>
      </c>
      <c r="I131" s="33">
        <v>0.6</v>
      </c>
      <c r="J131" s="33">
        <v>0</v>
      </c>
      <c r="K131" s="31">
        <v>0</v>
      </c>
      <c r="L131" s="31">
        <v>0</v>
      </c>
      <c r="M131" s="38">
        <f t="shared" si="8"/>
        <v>25.6158064516129</v>
      </c>
      <c r="N131" s="39"/>
    </row>
    <row r="132" ht="18" customHeight="1" spans="1:14">
      <c r="A132" s="31" t="s">
        <v>255</v>
      </c>
      <c r="B132" s="31" t="s">
        <v>256</v>
      </c>
      <c r="C132" s="31">
        <v>19.49</v>
      </c>
      <c r="D132" s="31">
        <v>3</v>
      </c>
      <c r="E132" s="31">
        <v>0</v>
      </c>
      <c r="F132" s="32">
        <f t="shared" si="6"/>
        <v>0</v>
      </c>
      <c r="G132" s="31">
        <v>0</v>
      </c>
      <c r="H132" s="32">
        <f t="shared" si="7"/>
        <v>0</v>
      </c>
      <c r="I132" s="31">
        <v>2.95</v>
      </c>
      <c r="J132" s="31">
        <v>0</v>
      </c>
      <c r="K132" s="31">
        <v>0</v>
      </c>
      <c r="L132" s="31">
        <v>0</v>
      </c>
      <c r="M132" s="38">
        <f t="shared" si="8"/>
        <v>25.44</v>
      </c>
      <c r="N132" s="39"/>
    </row>
    <row r="133" ht="18" customHeight="1" spans="1:14">
      <c r="A133" s="30" t="s">
        <v>257</v>
      </c>
      <c r="B133" s="31" t="s">
        <v>258</v>
      </c>
      <c r="C133" s="31">
        <v>18.98</v>
      </c>
      <c r="D133" s="31">
        <v>4</v>
      </c>
      <c r="E133" s="31">
        <v>1</v>
      </c>
      <c r="F133" s="32">
        <f t="shared" si="6"/>
        <v>1.34615384615385</v>
      </c>
      <c r="G133" s="31">
        <v>0</v>
      </c>
      <c r="H133" s="32">
        <f t="shared" si="7"/>
        <v>0</v>
      </c>
      <c r="I133" s="31">
        <v>0.6</v>
      </c>
      <c r="J133" s="31">
        <v>0</v>
      </c>
      <c r="K133" s="31">
        <v>0</v>
      </c>
      <c r="L133" s="31">
        <v>0</v>
      </c>
      <c r="M133" s="38">
        <f t="shared" si="8"/>
        <v>24.9261538461538</v>
      </c>
      <c r="N133" s="39"/>
    </row>
    <row r="134" ht="18" customHeight="1" spans="1:14">
      <c r="A134" s="36" t="s">
        <v>259</v>
      </c>
      <c r="B134" s="36" t="s">
        <v>260</v>
      </c>
      <c r="C134" s="37">
        <v>19.42</v>
      </c>
      <c r="D134" s="37">
        <v>4</v>
      </c>
      <c r="E134" s="37">
        <v>1.5</v>
      </c>
      <c r="F134" s="32">
        <f t="shared" si="6"/>
        <v>2.01923076923077</v>
      </c>
      <c r="G134" s="37">
        <v>0</v>
      </c>
      <c r="H134" s="32">
        <f t="shared" si="7"/>
        <v>0</v>
      </c>
      <c r="I134" s="37">
        <v>0.5</v>
      </c>
      <c r="J134" s="31">
        <v>0.5</v>
      </c>
      <c r="K134" s="31">
        <v>0.6</v>
      </c>
      <c r="L134" s="31">
        <v>0</v>
      </c>
      <c r="M134" s="38">
        <f t="shared" si="8"/>
        <v>24.8392307692308</v>
      </c>
      <c r="N134" s="39"/>
    </row>
    <row r="135" ht="18" customHeight="1" spans="1:14">
      <c r="A135" s="30" t="s">
        <v>261</v>
      </c>
      <c r="B135" s="31" t="s">
        <v>262</v>
      </c>
      <c r="C135" s="31">
        <v>17.4</v>
      </c>
      <c r="D135" s="31">
        <v>4</v>
      </c>
      <c r="E135" s="31">
        <v>1</v>
      </c>
      <c r="F135" s="32">
        <f t="shared" si="6"/>
        <v>1.34615384615385</v>
      </c>
      <c r="G135" s="31">
        <v>0</v>
      </c>
      <c r="H135" s="32">
        <f t="shared" si="7"/>
        <v>0</v>
      </c>
      <c r="I135" s="31">
        <v>2</v>
      </c>
      <c r="J135" s="31">
        <v>0</v>
      </c>
      <c r="K135" s="31">
        <v>0</v>
      </c>
      <c r="L135" s="31">
        <v>0</v>
      </c>
      <c r="M135" s="38">
        <f t="shared" si="8"/>
        <v>24.7461538461538</v>
      </c>
      <c r="N135" s="39"/>
    </row>
    <row r="136" ht="18" customHeight="1" spans="1:14">
      <c r="A136" s="31">
        <v>20223171028</v>
      </c>
      <c r="B136" s="31" t="s">
        <v>263</v>
      </c>
      <c r="C136" s="31">
        <v>19.22</v>
      </c>
      <c r="D136" s="31">
        <v>3.9</v>
      </c>
      <c r="E136" s="31">
        <v>1.5</v>
      </c>
      <c r="F136" s="32">
        <f t="shared" si="6"/>
        <v>2.01923076923077</v>
      </c>
      <c r="G136" s="31">
        <v>0</v>
      </c>
      <c r="H136" s="32">
        <f t="shared" si="7"/>
        <v>0</v>
      </c>
      <c r="I136" s="31">
        <v>0</v>
      </c>
      <c r="J136" s="31">
        <v>0</v>
      </c>
      <c r="K136" s="31">
        <v>0.4</v>
      </c>
      <c r="L136" s="31">
        <v>0</v>
      </c>
      <c r="M136" s="38">
        <f t="shared" si="8"/>
        <v>24.7392307692308</v>
      </c>
      <c r="N136" s="39"/>
    </row>
    <row r="137" ht="18" customHeight="1" spans="1:14">
      <c r="A137" s="30" t="s">
        <v>264</v>
      </c>
      <c r="B137" s="31" t="s">
        <v>265</v>
      </c>
      <c r="C137" s="31">
        <v>19.03</v>
      </c>
      <c r="D137" s="31">
        <v>4</v>
      </c>
      <c r="E137" s="31">
        <v>0</v>
      </c>
      <c r="F137" s="32">
        <f t="shared" si="6"/>
        <v>0</v>
      </c>
      <c r="G137" s="31">
        <v>1.8</v>
      </c>
      <c r="H137" s="32">
        <f t="shared" si="7"/>
        <v>1.16129032258065</v>
      </c>
      <c r="I137" s="31">
        <v>0.3</v>
      </c>
      <c r="J137" s="31">
        <v>0</v>
      </c>
      <c r="K137" s="31">
        <v>0</v>
      </c>
      <c r="L137" s="31">
        <v>0</v>
      </c>
      <c r="M137" s="38">
        <f t="shared" si="8"/>
        <v>24.4912903225806</v>
      </c>
      <c r="N137" s="39"/>
    </row>
    <row r="138" ht="18" customHeight="1" spans="1:14">
      <c r="A138" s="31">
        <v>20223171003</v>
      </c>
      <c r="B138" s="31" t="s">
        <v>266</v>
      </c>
      <c r="C138" s="31">
        <v>19.19</v>
      </c>
      <c r="D138" s="31">
        <v>6</v>
      </c>
      <c r="E138" s="31">
        <v>0</v>
      </c>
      <c r="F138" s="32">
        <f t="shared" si="6"/>
        <v>0</v>
      </c>
      <c r="G138" s="31">
        <v>0</v>
      </c>
      <c r="H138" s="32">
        <f t="shared" si="7"/>
        <v>0</v>
      </c>
      <c r="I138" s="31">
        <v>0</v>
      </c>
      <c r="J138" s="31">
        <v>0.5</v>
      </c>
      <c r="K138" s="31">
        <v>0.4</v>
      </c>
      <c r="L138" s="31">
        <v>0</v>
      </c>
      <c r="M138" s="38">
        <f t="shared" si="8"/>
        <v>24.29</v>
      </c>
      <c r="N138" s="39"/>
    </row>
    <row r="139" ht="18" customHeight="1" spans="1:14">
      <c r="A139" s="31">
        <v>20223173052</v>
      </c>
      <c r="B139" s="40" t="s">
        <v>267</v>
      </c>
      <c r="C139" s="33">
        <v>18.86</v>
      </c>
      <c r="D139" s="33">
        <v>4</v>
      </c>
      <c r="E139" s="33">
        <v>1.5</v>
      </c>
      <c r="F139" s="32">
        <f t="shared" si="6"/>
        <v>2.01923076923077</v>
      </c>
      <c r="G139" s="33">
        <v>2</v>
      </c>
      <c r="H139" s="32">
        <f t="shared" si="7"/>
        <v>1.29032258064516</v>
      </c>
      <c r="I139" s="33">
        <v>0.9</v>
      </c>
      <c r="J139" s="33">
        <v>3</v>
      </c>
      <c r="K139" s="31">
        <v>0</v>
      </c>
      <c r="L139" s="31">
        <v>0</v>
      </c>
      <c r="M139" s="38">
        <f t="shared" si="8"/>
        <v>24.0695533498759</v>
      </c>
      <c r="N139" s="39"/>
    </row>
    <row r="140" ht="18" customHeight="1" spans="1:14">
      <c r="A140" s="34">
        <v>20223173057</v>
      </c>
      <c r="B140" s="35" t="s">
        <v>268</v>
      </c>
      <c r="C140" s="33">
        <v>18.67</v>
      </c>
      <c r="D140" s="33">
        <v>4.5</v>
      </c>
      <c r="E140" s="33">
        <v>0</v>
      </c>
      <c r="F140" s="32">
        <f t="shared" si="6"/>
        <v>0</v>
      </c>
      <c r="G140" s="33">
        <v>0</v>
      </c>
      <c r="H140" s="32">
        <f t="shared" si="7"/>
        <v>0</v>
      </c>
      <c r="I140" s="33">
        <v>2</v>
      </c>
      <c r="J140" s="33">
        <v>1.5</v>
      </c>
      <c r="K140" s="31">
        <v>0</v>
      </c>
      <c r="L140" s="31">
        <v>0</v>
      </c>
      <c r="M140" s="38">
        <f t="shared" si="8"/>
        <v>23.67</v>
      </c>
      <c r="N140" s="39"/>
    </row>
    <row r="141" ht="18" customHeight="1" spans="1:14">
      <c r="A141" s="31">
        <v>20223171002</v>
      </c>
      <c r="B141" s="31" t="s">
        <v>269</v>
      </c>
      <c r="C141" s="31">
        <v>19.08</v>
      </c>
      <c r="D141" s="31">
        <v>5</v>
      </c>
      <c r="E141" s="31">
        <v>0</v>
      </c>
      <c r="F141" s="32">
        <f t="shared" si="6"/>
        <v>0</v>
      </c>
      <c r="G141" s="31">
        <v>0</v>
      </c>
      <c r="H141" s="32">
        <f t="shared" si="7"/>
        <v>0</v>
      </c>
      <c r="I141" s="31">
        <v>0.9</v>
      </c>
      <c r="J141" s="31">
        <v>1</v>
      </c>
      <c r="K141" s="31">
        <v>0.4</v>
      </c>
      <c r="L141" s="31">
        <v>0</v>
      </c>
      <c r="M141" s="38">
        <f t="shared" si="8"/>
        <v>23.58</v>
      </c>
      <c r="N141" s="39"/>
    </row>
    <row r="142" ht="18" customHeight="1" spans="1:14">
      <c r="A142" s="31" t="s">
        <v>270</v>
      </c>
      <c r="B142" s="31" t="s">
        <v>271</v>
      </c>
      <c r="C142" s="31">
        <v>18.65</v>
      </c>
      <c r="D142" s="31">
        <v>3.3</v>
      </c>
      <c r="E142" s="31">
        <v>0</v>
      </c>
      <c r="F142" s="32">
        <f t="shared" si="6"/>
        <v>0</v>
      </c>
      <c r="G142" s="31">
        <v>1.2</v>
      </c>
      <c r="H142" s="32">
        <f t="shared" si="7"/>
        <v>0.774193548387097</v>
      </c>
      <c r="I142" s="31">
        <v>0.8</v>
      </c>
      <c r="J142" s="31">
        <v>0</v>
      </c>
      <c r="K142" s="31">
        <v>0</v>
      </c>
      <c r="L142" s="31">
        <v>0</v>
      </c>
      <c r="M142" s="38">
        <f t="shared" si="8"/>
        <v>23.5241935483871</v>
      </c>
      <c r="N142" s="39"/>
    </row>
    <row r="143" ht="18" customHeight="1" spans="1:14">
      <c r="A143" s="31" t="s">
        <v>272</v>
      </c>
      <c r="B143" s="31" t="s">
        <v>273</v>
      </c>
      <c r="C143" s="31">
        <v>18.62</v>
      </c>
      <c r="D143" s="31">
        <v>3.6</v>
      </c>
      <c r="E143" s="31">
        <v>0</v>
      </c>
      <c r="F143" s="32">
        <f t="shared" si="6"/>
        <v>0</v>
      </c>
      <c r="G143" s="31">
        <v>0</v>
      </c>
      <c r="H143" s="32">
        <f t="shared" si="7"/>
        <v>0</v>
      </c>
      <c r="I143" s="31">
        <v>1.7</v>
      </c>
      <c r="J143" s="31">
        <v>0.5</v>
      </c>
      <c r="K143" s="31">
        <v>0</v>
      </c>
      <c r="L143" s="31">
        <v>0</v>
      </c>
      <c r="M143" s="38">
        <f t="shared" si="8"/>
        <v>23.42</v>
      </c>
      <c r="N143" s="39"/>
    </row>
    <row r="144" ht="18" customHeight="1" spans="1:14">
      <c r="A144" s="31">
        <v>20223171016</v>
      </c>
      <c r="B144" s="31" t="s">
        <v>274</v>
      </c>
      <c r="C144" s="31">
        <v>19.75</v>
      </c>
      <c r="D144" s="31">
        <v>4</v>
      </c>
      <c r="E144" s="31">
        <v>0</v>
      </c>
      <c r="F144" s="32">
        <f t="shared" si="6"/>
        <v>0</v>
      </c>
      <c r="G144" s="31">
        <v>0</v>
      </c>
      <c r="H144" s="32">
        <f t="shared" si="7"/>
        <v>0</v>
      </c>
      <c r="I144" s="31">
        <v>0</v>
      </c>
      <c r="J144" s="31">
        <v>0</v>
      </c>
      <c r="K144" s="31">
        <v>0.4</v>
      </c>
      <c r="L144" s="31">
        <v>0</v>
      </c>
      <c r="M144" s="38">
        <f t="shared" si="8"/>
        <v>23.35</v>
      </c>
      <c r="N144" s="39"/>
    </row>
    <row r="145" ht="18" customHeight="1" spans="1:14">
      <c r="A145" s="31">
        <v>20223171004</v>
      </c>
      <c r="B145" s="31" t="s">
        <v>275</v>
      </c>
      <c r="C145" s="31">
        <v>18.14</v>
      </c>
      <c r="D145" s="31">
        <v>3</v>
      </c>
      <c r="E145" s="31">
        <v>0</v>
      </c>
      <c r="F145" s="32">
        <f t="shared" si="6"/>
        <v>0</v>
      </c>
      <c r="G145" s="31">
        <v>0</v>
      </c>
      <c r="H145" s="32">
        <f t="shared" si="7"/>
        <v>0</v>
      </c>
      <c r="I145" s="31">
        <v>2.2</v>
      </c>
      <c r="J145" s="31">
        <v>0</v>
      </c>
      <c r="K145" s="31">
        <v>0.4</v>
      </c>
      <c r="L145" s="31">
        <v>0</v>
      </c>
      <c r="M145" s="38">
        <f t="shared" si="8"/>
        <v>22.94</v>
      </c>
      <c r="N145" s="39"/>
    </row>
    <row r="146" ht="18" customHeight="1" spans="1:14">
      <c r="A146" s="31">
        <v>20223171006</v>
      </c>
      <c r="B146" s="31" t="s">
        <v>276</v>
      </c>
      <c r="C146" s="31">
        <v>19.3</v>
      </c>
      <c r="D146" s="31">
        <v>4</v>
      </c>
      <c r="E146" s="31">
        <v>0</v>
      </c>
      <c r="F146" s="32">
        <f t="shared" si="6"/>
        <v>0</v>
      </c>
      <c r="G146" s="31">
        <v>0</v>
      </c>
      <c r="H146" s="32">
        <f t="shared" si="7"/>
        <v>0</v>
      </c>
      <c r="I146" s="31">
        <v>0</v>
      </c>
      <c r="J146" s="31">
        <v>0.5</v>
      </c>
      <c r="K146" s="31">
        <v>0.4</v>
      </c>
      <c r="L146" s="31">
        <v>0</v>
      </c>
      <c r="M146" s="38">
        <f t="shared" si="8"/>
        <v>22.4</v>
      </c>
      <c r="N146" s="39"/>
    </row>
    <row r="147" ht="18" customHeight="1" spans="1:14">
      <c r="A147" s="31" t="s">
        <v>277</v>
      </c>
      <c r="B147" s="31" t="s">
        <v>278</v>
      </c>
      <c r="C147" s="31">
        <v>19.17</v>
      </c>
      <c r="D147" s="31">
        <v>3</v>
      </c>
      <c r="E147" s="31">
        <v>0</v>
      </c>
      <c r="F147" s="32">
        <f t="shared" si="6"/>
        <v>0</v>
      </c>
      <c r="G147" s="31">
        <v>0</v>
      </c>
      <c r="H147" s="32">
        <f t="shared" si="7"/>
        <v>0</v>
      </c>
      <c r="I147" s="31">
        <v>0</v>
      </c>
      <c r="J147" s="31">
        <v>0</v>
      </c>
      <c r="K147" s="31">
        <v>0</v>
      </c>
      <c r="L147" s="31">
        <v>0</v>
      </c>
      <c r="M147" s="38">
        <f t="shared" si="8"/>
        <v>22.17</v>
      </c>
      <c r="N147" s="39"/>
    </row>
    <row r="148" ht="18" customHeight="1" spans="1:14">
      <c r="A148" s="31">
        <v>20223171026</v>
      </c>
      <c r="B148" s="31" t="s">
        <v>279</v>
      </c>
      <c r="C148" s="31">
        <v>18.85</v>
      </c>
      <c r="D148" s="31">
        <v>3</v>
      </c>
      <c r="E148" s="31">
        <v>0</v>
      </c>
      <c r="F148" s="32">
        <f t="shared" si="6"/>
        <v>0</v>
      </c>
      <c r="G148" s="31">
        <v>0.2</v>
      </c>
      <c r="H148" s="32">
        <f t="shared" si="7"/>
        <v>0.129032258064516</v>
      </c>
      <c r="I148" s="31">
        <v>0.5</v>
      </c>
      <c r="J148" s="31">
        <v>0</v>
      </c>
      <c r="K148" s="31">
        <v>0.4</v>
      </c>
      <c r="L148" s="31">
        <v>0</v>
      </c>
      <c r="M148" s="38">
        <f t="shared" si="8"/>
        <v>22.0790322580645</v>
      </c>
      <c r="N148" s="39"/>
    </row>
    <row r="149" ht="18" customHeight="1" spans="1:14">
      <c r="A149" s="31">
        <v>20223173071</v>
      </c>
      <c r="B149" s="40" t="s">
        <v>280</v>
      </c>
      <c r="C149" s="33">
        <v>18.65</v>
      </c>
      <c r="D149" s="33">
        <v>3</v>
      </c>
      <c r="E149" s="33">
        <v>0</v>
      </c>
      <c r="F149" s="32">
        <f t="shared" si="6"/>
        <v>0</v>
      </c>
      <c r="G149" s="33">
        <v>1</v>
      </c>
      <c r="H149" s="32">
        <f t="shared" si="7"/>
        <v>0.645161290322581</v>
      </c>
      <c r="I149" s="33">
        <v>0.45</v>
      </c>
      <c r="J149" s="33">
        <v>1</v>
      </c>
      <c r="K149" s="31">
        <v>0</v>
      </c>
      <c r="L149" s="31">
        <v>0</v>
      </c>
      <c r="M149" s="38">
        <f t="shared" si="8"/>
        <v>21.7451612903226</v>
      </c>
      <c r="N149" s="39"/>
    </row>
    <row r="150" ht="18" customHeight="1" spans="1:14">
      <c r="A150" s="30" t="s">
        <v>281</v>
      </c>
      <c r="B150" s="31" t="s">
        <v>282</v>
      </c>
      <c r="C150" s="31">
        <v>19.02</v>
      </c>
      <c r="D150" s="31">
        <v>3</v>
      </c>
      <c r="E150" s="31">
        <v>0</v>
      </c>
      <c r="F150" s="32">
        <f t="shared" si="6"/>
        <v>0</v>
      </c>
      <c r="G150" s="31">
        <v>0</v>
      </c>
      <c r="H150" s="32">
        <f t="shared" si="7"/>
        <v>0</v>
      </c>
      <c r="I150" s="31">
        <v>0</v>
      </c>
      <c r="J150" s="31">
        <v>0.5</v>
      </c>
      <c r="K150" s="31">
        <v>0</v>
      </c>
      <c r="L150" s="31">
        <v>0</v>
      </c>
      <c r="M150" s="38">
        <f t="shared" si="8"/>
        <v>21.52</v>
      </c>
      <c r="N150" s="39"/>
    </row>
    <row r="151" ht="18" customHeight="1" spans="1:14">
      <c r="A151" s="31">
        <v>20223171022</v>
      </c>
      <c r="B151" s="31" t="s">
        <v>283</v>
      </c>
      <c r="C151" s="31">
        <v>19.21</v>
      </c>
      <c r="D151" s="31">
        <v>3</v>
      </c>
      <c r="E151" s="31">
        <v>0</v>
      </c>
      <c r="F151" s="32">
        <f t="shared" si="6"/>
        <v>0</v>
      </c>
      <c r="G151" s="31">
        <v>0</v>
      </c>
      <c r="H151" s="32">
        <f t="shared" si="7"/>
        <v>0</v>
      </c>
      <c r="I151" s="31">
        <v>0</v>
      </c>
      <c r="J151" s="31">
        <v>0.5</v>
      </c>
      <c r="K151" s="31">
        <v>0.4</v>
      </c>
      <c r="L151" s="31">
        <v>0</v>
      </c>
      <c r="M151" s="38">
        <f t="shared" si="8"/>
        <v>21.31</v>
      </c>
      <c r="N151" s="39"/>
    </row>
    <row r="152" ht="18" customHeight="1" spans="1:14">
      <c r="A152" s="31">
        <v>20223171027</v>
      </c>
      <c r="B152" s="31" t="s">
        <v>284</v>
      </c>
      <c r="C152" s="31">
        <v>18.64</v>
      </c>
      <c r="D152" s="31">
        <v>3</v>
      </c>
      <c r="E152" s="31">
        <v>0</v>
      </c>
      <c r="F152" s="32">
        <f t="shared" si="6"/>
        <v>0</v>
      </c>
      <c r="G152" s="31">
        <v>0</v>
      </c>
      <c r="H152" s="32">
        <f t="shared" si="7"/>
        <v>0</v>
      </c>
      <c r="I152" s="31">
        <v>0</v>
      </c>
      <c r="J152" s="31">
        <v>0</v>
      </c>
      <c r="K152" s="31">
        <v>0.4</v>
      </c>
      <c r="L152" s="31">
        <v>0</v>
      </c>
      <c r="M152" s="38">
        <f t="shared" si="8"/>
        <v>21.24</v>
      </c>
      <c r="N152" s="39"/>
    </row>
    <row r="153" ht="18" customHeight="1" spans="1:14">
      <c r="A153" s="36" t="s">
        <v>285</v>
      </c>
      <c r="B153" s="36" t="s">
        <v>286</v>
      </c>
      <c r="C153" s="37">
        <v>19.31</v>
      </c>
      <c r="D153" s="37">
        <v>3</v>
      </c>
      <c r="E153" s="37">
        <v>0</v>
      </c>
      <c r="F153" s="32">
        <f t="shared" si="6"/>
        <v>0</v>
      </c>
      <c r="G153" s="37">
        <v>0</v>
      </c>
      <c r="H153" s="32">
        <f t="shared" si="7"/>
        <v>0</v>
      </c>
      <c r="I153" s="37">
        <v>0</v>
      </c>
      <c r="J153" s="31">
        <v>0.5</v>
      </c>
      <c r="K153" s="31">
        <v>0.6</v>
      </c>
      <c r="L153" s="31">
        <v>0</v>
      </c>
      <c r="M153" s="38">
        <f t="shared" si="8"/>
        <v>21.21</v>
      </c>
      <c r="N153" s="39"/>
    </row>
    <row r="154" ht="18" customHeight="1" spans="1:14">
      <c r="A154" s="36" t="s">
        <v>287</v>
      </c>
      <c r="B154" s="36" t="s">
        <v>288</v>
      </c>
      <c r="C154" s="37">
        <v>19.4</v>
      </c>
      <c r="D154" s="37">
        <v>3</v>
      </c>
      <c r="E154" s="37">
        <v>0</v>
      </c>
      <c r="F154" s="32">
        <f t="shared" si="6"/>
        <v>0</v>
      </c>
      <c r="G154" s="37">
        <v>0</v>
      </c>
      <c r="H154" s="32">
        <f t="shared" si="7"/>
        <v>0</v>
      </c>
      <c r="I154" s="37">
        <v>0</v>
      </c>
      <c r="J154" s="31">
        <v>0.6</v>
      </c>
      <c r="K154" s="31">
        <v>0.6</v>
      </c>
      <c r="L154" s="31">
        <v>0</v>
      </c>
      <c r="M154" s="38">
        <f t="shared" si="8"/>
        <v>21.2</v>
      </c>
      <c r="N154" s="39"/>
    </row>
    <row r="155" ht="18" customHeight="1" spans="1:14">
      <c r="A155" s="31" t="s">
        <v>289</v>
      </c>
      <c r="B155" s="31" t="s">
        <v>290</v>
      </c>
      <c r="C155" s="31">
        <v>18.85</v>
      </c>
      <c r="D155" s="31">
        <v>3</v>
      </c>
      <c r="E155" s="31">
        <v>0</v>
      </c>
      <c r="F155" s="32">
        <f t="shared" si="6"/>
        <v>0</v>
      </c>
      <c r="G155" s="31">
        <v>0</v>
      </c>
      <c r="H155" s="32">
        <f t="shared" si="7"/>
        <v>0</v>
      </c>
      <c r="I155" s="31">
        <v>0.3</v>
      </c>
      <c r="J155" s="31">
        <v>1</v>
      </c>
      <c r="K155" s="31">
        <v>0</v>
      </c>
      <c r="L155" s="31">
        <v>0</v>
      </c>
      <c r="M155" s="38">
        <f t="shared" si="8"/>
        <v>21.15</v>
      </c>
      <c r="N155" s="39"/>
    </row>
    <row r="156" ht="18" customHeight="1" spans="1:14">
      <c r="A156" s="31">
        <v>20223171009</v>
      </c>
      <c r="B156" s="31" t="s">
        <v>291</v>
      </c>
      <c r="C156" s="31">
        <v>18.93</v>
      </c>
      <c r="D156" s="31">
        <v>4</v>
      </c>
      <c r="E156" s="31">
        <v>0</v>
      </c>
      <c r="F156" s="32">
        <f t="shared" si="6"/>
        <v>0</v>
      </c>
      <c r="G156" s="31">
        <v>0</v>
      </c>
      <c r="H156" s="32">
        <f t="shared" si="7"/>
        <v>0</v>
      </c>
      <c r="I156" s="31">
        <v>0.6</v>
      </c>
      <c r="J156" s="31">
        <v>2</v>
      </c>
      <c r="K156" s="31">
        <v>0.4</v>
      </c>
      <c r="L156" s="31">
        <v>0</v>
      </c>
      <c r="M156" s="38">
        <f t="shared" si="8"/>
        <v>21.13</v>
      </c>
      <c r="N156" s="39"/>
    </row>
    <row r="157" ht="18" customHeight="1" spans="1:14">
      <c r="A157" s="31">
        <v>20223171029</v>
      </c>
      <c r="B157" s="31" t="s">
        <v>292</v>
      </c>
      <c r="C157" s="31">
        <v>19.01</v>
      </c>
      <c r="D157" s="31">
        <v>3</v>
      </c>
      <c r="E157" s="31">
        <v>0</v>
      </c>
      <c r="F157" s="32">
        <f t="shared" si="6"/>
        <v>0</v>
      </c>
      <c r="G157" s="31">
        <v>0</v>
      </c>
      <c r="H157" s="32">
        <f t="shared" si="7"/>
        <v>0</v>
      </c>
      <c r="I157" s="31">
        <v>0</v>
      </c>
      <c r="J157" s="31">
        <v>0.5</v>
      </c>
      <c r="K157" s="31">
        <v>0.4</v>
      </c>
      <c r="L157" s="31">
        <v>0</v>
      </c>
      <c r="M157" s="38">
        <f t="shared" si="8"/>
        <v>21.11</v>
      </c>
      <c r="N157" s="39"/>
    </row>
    <row r="158" ht="18" customHeight="1" spans="1:14">
      <c r="A158" s="31" t="s">
        <v>293</v>
      </c>
      <c r="B158" s="31" t="s">
        <v>294</v>
      </c>
      <c r="C158" s="31">
        <v>19.06</v>
      </c>
      <c r="D158" s="31">
        <v>3</v>
      </c>
      <c r="E158" s="31">
        <v>0</v>
      </c>
      <c r="F158" s="32">
        <f t="shared" si="6"/>
        <v>0</v>
      </c>
      <c r="G158" s="31">
        <v>0</v>
      </c>
      <c r="H158" s="32">
        <f t="shared" si="7"/>
        <v>0</v>
      </c>
      <c r="I158" s="31">
        <v>0</v>
      </c>
      <c r="J158" s="31">
        <v>1</v>
      </c>
      <c r="K158" s="31">
        <v>0</v>
      </c>
      <c r="L158" s="31">
        <v>0</v>
      </c>
      <c r="M158" s="38">
        <f t="shared" si="8"/>
        <v>21.06</v>
      </c>
      <c r="N158" s="39"/>
    </row>
    <row r="159" ht="18" customHeight="1" spans="1:14">
      <c r="A159" s="31">
        <v>20223171011</v>
      </c>
      <c r="B159" s="31" t="s">
        <v>295</v>
      </c>
      <c r="C159" s="31">
        <v>18.63</v>
      </c>
      <c r="D159" s="31">
        <v>3</v>
      </c>
      <c r="E159" s="31">
        <v>0</v>
      </c>
      <c r="F159" s="32">
        <f t="shared" si="6"/>
        <v>0</v>
      </c>
      <c r="G159" s="31">
        <v>0</v>
      </c>
      <c r="H159" s="32">
        <f t="shared" si="7"/>
        <v>0</v>
      </c>
      <c r="I159" s="31">
        <v>0</v>
      </c>
      <c r="J159" s="31">
        <v>0.5</v>
      </c>
      <c r="K159" s="31">
        <v>0.4</v>
      </c>
      <c r="L159" s="31">
        <v>0</v>
      </c>
      <c r="M159" s="38">
        <f t="shared" si="8"/>
        <v>20.73</v>
      </c>
      <c r="N159" s="39"/>
    </row>
    <row r="160" ht="18" customHeight="1" spans="1:14">
      <c r="A160" s="31" t="s">
        <v>296</v>
      </c>
      <c r="B160" s="31" t="s">
        <v>297</v>
      </c>
      <c r="C160" s="31">
        <v>19.23</v>
      </c>
      <c r="D160" s="31">
        <v>3</v>
      </c>
      <c r="E160" s="31">
        <v>0</v>
      </c>
      <c r="F160" s="32">
        <f t="shared" si="6"/>
        <v>0</v>
      </c>
      <c r="G160" s="31">
        <v>0</v>
      </c>
      <c r="H160" s="32">
        <f t="shared" si="7"/>
        <v>0</v>
      </c>
      <c r="I160" s="31">
        <v>0</v>
      </c>
      <c r="J160" s="31">
        <v>0.5</v>
      </c>
      <c r="K160" s="31">
        <v>0</v>
      </c>
      <c r="L160" s="31">
        <v>1</v>
      </c>
      <c r="M160" s="38">
        <f t="shared" si="8"/>
        <v>20.73</v>
      </c>
      <c r="N160" s="39"/>
    </row>
    <row r="161" ht="18" customHeight="1" spans="1:14">
      <c r="A161" s="31">
        <v>20223171021</v>
      </c>
      <c r="B161" s="31" t="s">
        <v>298</v>
      </c>
      <c r="C161" s="31">
        <v>18.44</v>
      </c>
      <c r="D161" s="31">
        <v>3</v>
      </c>
      <c r="E161" s="31">
        <v>0</v>
      </c>
      <c r="F161" s="32">
        <f t="shared" si="6"/>
        <v>0</v>
      </c>
      <c r="G161" s="31">
        <v>0</v>
      </c>
      <c r="H161" s="32">
        <f t="shared" si="7"/>
        <v>0</v>
      </c>
      <c r="I161" s="31">
        <v>0</v>
      </c>
      <c r="J161" s="31">
        <v>0</v>
      </c>
      <c r="K161" s="31">
        <v>0.4</v>
      </c>
      <c r="L161" s="31">
        <v>1</v>
      </c>
      <c r="M161" s="38">
        <f t="shared" si="8"/>
        <v>20.04</v>
      </c>
      <c r="N161" s="39"/>
    </row>
    <row r="162" spans="1:14">
      <c r="A162" s="31" t="s">
        <v>299</v>
      </c>
      <c r="B162" s="31" t="s">
        <v>300</v>
      </c>
      <c r="C162" s="31">
        <v>18.44</v>
      </c>
      <c r="D162" s="31">
        <v>3</v>
      </c>
      <c r="E162" s="31">
        <v>0</v>
      </c>
      <c r="F162" s="32">
        <f t="shared" si="6"/>
        <v>0</v>
      </c>
      <c r="G162" s="31">
        <v>0</v>
      </c>
      <c r="H162" s="32">
        <f t="shared" si="7"/>
        <v>0</v>
      </c>
      <c r="I162" s="31">
        <v>0</v>
      </c>
      <c r="J162" s="31">
        <v>1.5</v>
      </c>
      <c r="K162" s="31">
        <v>0</v>
      </c>
      <c r="L162" s="31">
        <v>0</v>
      </c>
      <c r="M162" s="38">
        <f t="shared" si="8"/>
        <v>19.94</v>
      </c>
      <c r="N162" s="39"/>
    </row>
    <row r="163" spans="1:14">
      <c r="A163" s="31">
        <v>20223171013</v>
      </c>
      <c r="B163" s="31" t="s">
        <v>301</v>
      </c>
      <c r="C163" s="31">
        <v>19.03</v>
      </c>
      <c r="D163" s="31">
        <v>3</v>
      </c>
      <c r="E163" s="31">
        <v>0</v>
      </c>
      <c r="F163" s="32">
        <f t="shared" si="6"/>
        <v>0</v>
      </c>
      <c r="G163" s="31">
        <v>0</v>
      </c>
      <c r="H163" s="32">
        <f t="shared" si="7"/>
        <v>0</v>
      </c>
      <c r="I163" s="31">
        <v>0</v>
      </c>
      <c r="J163" s="31">
        <v>1</v>
      </c>
      <c r="K163" s="31">
        <v>0.4</v>
      </c>
      <c r="L163" s="31">
        <v>1</v>
      </c>
      <c r="M163" s="38">
        <f t="shared" si="8"/>
        <v>19.63</v>
      </c>
      <c r="N163" s="39"/>
    </row>
    <row r="164" spans="1:14">
      <c r="A164" s="31">
        <v>20223171020</v>
      </c>
      <c r="B164" s="31" t="s">
        <v>302</v>
      </c>
      <c r="C164" s="31">
        <v>18.84</v>
      </c>
      <c r="D164" s="31">
        <v>3</v>
      </c>
      <c r="E164" s="31">
        <v>0.3</v>
      </c>
      <c r="F164" s="32">
        <f t="shared" si="6"/>
        <v>0.403846153846154</v>
      </c>
      <c r="G164" s="31">
        <v>0</v>
      </c>
      <c r="H164" s="32">
        <f t="shared" si="7"/>
        <v>0</v>
      </c>
      <c r="I164" s="31">
        <v>0</v>
      </c>
      <c r="J164" s="31">
        <v>2.5</v>
      </c>
      <c r="K164" s="31">
        <v>0.4</v>
      </c>
      <c r="L164" s="31">
        <v>0</v>
      </c>
      <c r="M164" s="38">
        <f t="shared" si="8"/>
        <v>19.3438461538462</v>
      </c>
      <c r="N164" s="39"/>
    </row>
    <row r="165" spans="1:14">
      <c r="A165" s="31">
        <v>20213142016</v>
      </c>
      <c r="B165" s="31" t="s">
        <v>303</v>
      </c>
      <c r="C165" s="31"/>
      <c r="D165" s="31"/>
      <c r="E165" s="31"/>
      <c r="F165" s="32"/>
      <c r="G165" s="31"/>
      <c r="H165" s="32"/>
      <c r="I165" s="31"/>
      <c r="J165" s="31"/>
      <c r="K165" s="31"/>
      <c r="L165" s="31"/>
      <c r="M165" s="38" t="s">
        <v>304</v>
      </c>
      <c r="N165" s="39"/>
    </row>
    <row r="166" spans="1:14">
      <c r="A166" s="41">
        <v>20223171034</v>
      </c>
      <c r="B166" s="6" t="s">
        <v>305</v>
      </c>
      <c r="C166" s="42">
        <v>19.43</v>
      </c>
      <c r="D166" s="42">
        <v>4.8</v>
      </c>
      <c r="E166" s="42">
        <v>41</v>
      </c>
      <c r="F166" s="7">
        <f>E166/26*35</f>
        <v>55.1923076923077</v>
      </c>
      <c r="G166" s="42">
        <v>10</v>
      </c>
      <c r="H166" s="7">
        <f>G166/31*20</f>
        <v>6.45161290322581</v>
      </c>
      <c r="I166" s="42">
        <v>1.5</v>
      </c>
      <c r="J166" s="6">
        <v>0</v>
      </c>
      <c r="K166" s="42">
        <v>0.4</v>
      </c>
      <c r="L166" s="6">
        <v>0</v>
      </c>
      <c r="M166" s="43">
        <f>C166+D166+F166+H166+I166-J166-K166-L166</f>
        <v>86.9739205955335</v>
      </c>
      <c r="N166" s="44"/>
    </row>
    <row r="167" spans="1:14">
      <c r="A167" s="6">
        <v>20223171007</v>
      </c>
      <c r="B167" s="6" t="s">
        <v>306</v>
      </c>
      <c r="C167" s="6"/>
      <c r="D167" s="6"/>
      <c r="E167" s="6"/>
      <c r="F167" s="7"/>
      <c r="G167" s="6"/>
      <c r="H167" s="7"/>
      <c r="I167" s="6"/>
      <c r="J167" s="6"/>
      <c r="K167" s="6"/>
      <c r="L167" s="6"/>
      <c r="M167" s="45" t="s">
        <v>307</v>
      </c>
      <c r="N167" s="46"/>
    </row>
  </sheetData>
  <sortState ref="A2:N167">
    <sortCondition ref="M2" descending="1"/>
  </sortState>
  <mergeCells count="4">
    <mergeCell ref="N2:N34"/>
    <mergeCell ref="N35:N84"/>
    <mergeCell ref="N85:N165"/>
    <mergeCell ref="N166:N167"/>
  </mergeCells>
  <conditionalFormatting sqref="B124:B13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学硕</vt:lpstr>
      <vt:lpstr>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shuo chen</dc:creator>
  <cp:lastModifiedBy>hongyun</cp:lastModifiedBy>
  <dcterms:created xsi:type="dcterms:W3CDTF">2015-06-05T18:19:00Z</dcterms:created>
  <dcterms:modified xsi:type="dcterms:W3CDTF">2023-09-25T11:48:09Z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420CAAC56782422C8458430414B8E957_13</vt:lpwstr>
  </property>
  <property fmtid="{D5CDD505-2E9C-101B-9397-08002B2CF9AE}" pid="3" name="KSOProductBuildVer">
    <vt:lpwstr>2052-12.1.0.15374</vt:lpwstr>
  </property>
</Properties>
</file>